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75" windowWidth="12000" windowHeight="6120" tabRatio="598" activeTab="5"/>
  </bookViews>
  <sheets>
    <sheet name="表一" sheetId="1" r:id="rId1"/>
    <sheet name="表二" sheetId="2" r:id="rId2"/>
    <sheet name="表二附表" sheetId="3" r:id="rId3"/>
    <sheet name="表三" sheetId="4" r:id="rId4"/>
    <sheet name="表四" sheetId="5" r:id="rId5"/>
    <sheet name="表五" sheetId="6" r:id="rId6"/>
  </sheets>
  <definedNames/>
  <calcPr fullCalcOnLoad="1"/>
</workbook>
</file>

<file path=xl/sharedStrings.xml><?xml version="1.0" encoding="utf-8"?>
<sst xmlns="http://schemas.openxmlformats.org/spreadsheetml/2006/main" count="878" uniqueCount="266">
  <si>
    <t>一、上年结余</t>
  </si>
  <si>
    <t>三、本年支出</t>
  </si>
  <si>
    <t>（一）经常性结余</t>
  </si>
  <si>
    <t>（一）经费支出</t>
  </si>
  <si>
    <t>（二）专项结余</t>
  </si>
  <si>
    <t>二、本年收入</t>
  </si>
  <si>
    <t>（一）拨入经费</t>
  </si>
  <si>
    <t>（二）拨出经费</t>
  </si>
  <si>
    <t>（三）结转自筹基建</t>
  </si>
  <si>
    <t>累计数</t>
  </si>
  <si>
    <t>累计数</t>
  </si>
  <si>
    <r>
      <t>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次</t>
    </r>
  </si>
  <si>
    <t>项     目</t>
  </si>
  <si>
    <t>项     目</t>
  </si>
  <si>
    <t>本期数</t>
  </si>
  <si>
    <t>工商会字第二表</t>
  </si>
  <si>
    <t>一、资产类</t>
  </si>
  <si>
    <t>二、负债类</t>
  </si>
  <si>
    <t>暂存款</t>
  </si>
  <si>
    <t xml:space="preserve">    现金</t>
  </si>
  <si>
    <t xml:space="preserve">    应缴预算款</t>
  </si>
  <si>
    <t xml:space="preserve">  1．行政性收费</t>
  </si>
  <si>
    <t xml:space="preserve">    银行存款</t>
  </si>
  <si>
    <t xml:space="preserve">  2．罚没收入</t>
  </si>
  <si>
    <t xml:space="preserve">    有价证券</t>
  </si>
  <si>
    <t xml:space="preserve">    暂存款</t>
  </si>
  <si>
    <t xml:space="preserve">  3．下级上缴款</t>
  </si>
  <si>
    <t xml:space="preserve">    暂付款</t>
  </si>
  <si>
    <t xml:space="preserve">  4．结转预算款</t>
  </si>
  <si>
    <t xml:space="preserve">    库存材料</t>
  </si>
  <si>
    <t xml:space="preserve">  5．结转财政专户款</t>
  </si>
  <si>
    <t xml:space="preserve">    固定资产</t>
  </si>
  <si>
    <t xml:space="preserve">  6．结转上级款</t>
  </si>
  <si>
    <t>三、净资产类</t>
  </si>
  <si>
    <t xml:space="preserve">  7．应缴上级款</t>
  </si>
  <si>
    <t xml:space="preserve">    固定基金</t>
  </si>
  <si>
    <t xml:space="preserve">  8．其他</t>
  </si>
  <si>
    <t xml:space="preserve">    结余</t>
  </si>
  <si>
    <t>五、支出类</t>
  </si>
  <si>
    <t>四、收入类</t>
  </si>
  <si>
    <t xml:space="preserve">    经费支出</t>
  </si>
  <si>
    <t xml:space="preserve">    拨入经费</t>
  </si>
  <si>
    <t>一、银行代收代缴总额</t>
  </si>
  <si>
    <t xml:space="preserve">    拨出经费</t>
  </si>
  <si>
    <t xml:space="preserve">  1．应缴预算款</t>
  </si>
  <si>
    <t xml:space="preserve">    其他收入</t>
  </si>
  <si>
    <t xml:space="preserve">  2．应缴财政专户款</t>
  </si>
  <si>
    <t>负债部类总计</t>
  </si>
  <si>
    <t>资产部类</t>
  </si>
  <si>
    <t>年初数</t>
  </si>
  <si>
    <t>期末数</t>
  </si>
  <si>
    <t>负债部类</t>
  </si>
  <si>
    <t>附     注</t>
  </si>
  <si>
    <r>
      <t>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次</t>
    </r>
  </si>
  <si>
    <t>工商会字第一表</t>
  </si>
  <si>
    <t>行次</t>
  </si>
  <si>
    <t>合  计</t>
  </si>
  <si>
    <t>县 级 局</t>
  </si>
  <si>
    <t>地 级 局</t>
  </si>
  <si>
    <t>省 级 局</t>
  </si>
  <si>
    <t>国 家 局</t>
  </si>
  <si>
    <t>其中：1.大专以上学历人员</t>
  </si>
  <si>
    <t xml:space="preserve">      2.取得会计专业技术资格人数</t>
  </si>
  <si>
    <t xml:space="preserve">     (1)高级</t>
  </si>
  <si>
    <t xml:space="preserve">     (2)中级</t>
  </si>
  <si>
    <t xml:space="preserve">     (3)初级</t>
  </si>
  <si>
    <t xml:space="preserve">     1、汽车</t>
  </si>
  <si>
    <t xml:space="preserve">     2、摩托车</t>
  </si>
  <si>
    <t xml:space="preserve">      1、房屋及建筑</t>
  </si>
  <si>
    <t xml:space="preserve">      2、专用设备</t>
  </si>
  <si>
    <t xml:space="preserve">      3、一般设备</t>
  </si>
  <si>
    <t xml:space="preserve">      4、其他</t>
  </si>
  <si>
    <r>
      <t>项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目</t>
    </r>
  </si>
  <si>
    <t>收入情况</t>
  </si>
  <si>
    <t>上     缴      上      级</t>
  </si>
  <si>
    <t>应缴数</t>
  </si>
  <si>
    <t>实缴数</t>
  </si>
  <si>
    <t>欠缴数</t>
  </si>
  <si>
    <t>一、单位直接收取</t>
  </si>
  <si>
    <t>（一）行政性收费</t>
  </si>
  <si>
    <t xml:space="preserve">  1、市场管理费</t>
  </si>
  <si>
    <t xml:space="preserve">  2、个体管理费</t>
  </si>
  <si>
    <t xml:space="preserve">  3、企业管理费</t>
  </si>
  <si>
    <t xml:space="preserve">  4、外资登记费</t>
  </si>
  <si>
    <t xml:space="preserve">  5、个体登记费</t>
  </si>
  <si>
    <t xml:space="preserve">  6、合同鉴证费</t>
  </si>
  <si>
    <t xml:space="preserve">  7、广告登记费</t>
  </si>
  <si>
    <t xml:space="preserve">  8、商标注册费</t>
  </si>
  <si>
    <t xml:space="preserve">  9、合同文本工本费</t>
  </si>
  <si>
    <t xml:space="preserve"> 10、利息</t>
  </si>
  <si>
    <t>（二）罚没款</t>
  </si>
  <si>
    <t xml:space="preserve">   1、罚没收入</t>
  </si>
  <si>
    <t xml:space="preserve">   2、变价收入</t>
  </si>
  <si>
    <t>二、银行代收代缴</t>
  </si>
  <si>
    <t xml:space="preserve">   1、市场管理费</t>
  </si>
  <si>
    <t xml:space="preserve">   2、个体管理费</t>
  </si>
  <si>
    <t xml:space="preserve">   3、企业登记费</t>
  </si>
  <si>
    <t xml:space="preserve">   4、外资登记费</t>
  </si>
  <si>
    <t xml:space="preserve">   5、个体登记费</t>
  </si>
  <si>
    <t xml:space="preserve">   6、合同鉴证费</t>
  </si>
  <si>
    <t xml:space="preserve">   7、广告登记费</t>
  </si>
  <si>
    <t xml:space="preserve">   8、商标注册费</t>
  </si>
  <si>
    <t xml:space="preserve">   9、合同文本工本费</t>
  </si>
  <si>
    <t xml:space="preserve">  10、利息</t>
  </si>
  <si>
    <t>上 缴  财  政  专  户</t>
  </si>
  <si>
    <t>上 缴  财  政  预  算</t>
  </si>
  <si>
    <t xml:space="preserve">      </t>
  </si>
  <si>
    <t xml:space="preserve">    应缴财政专户款</t>
  </si>
  <si>
    <t xml:space="preserve">    结转自筹基建</t>
  </si>
  <si>
    <r>
      <t>上缴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比例</t>
    </r>
  </si>
  <si>
    <t>本期数</t>
  </si>
  <si>
    <t>工商会字第三表</t>
  </si>
  <si>
    <t xml:space="preserve">       行政经费</t>
  </si>
  <si>
    <t xml:space="preserve">    1．经常性经费</t>
  </si>
  <si>
    <t xml:space="preserve">       事业经费</t>
  </si>
  <si>
    <t>四、结余</t>
  </si>
  <si>
    <t xml:space="preserve">    2．专项经费</t>
  </si>
  <si>
    <t xml:space="preserve">    1．上级补助经费</t>
  </si>
  <si>
    <r>
      <t xml:space="preserve">    2．地方补助经费</t>
    </r>
  </si>
  <si>
    <t xml:space="preserve">    3．其他</t>
  </si>
  <si>
    <t xml:space="preserve">    1．经常性支出</t>
  </si>
  <si>
    <t xml:space="preserve">    3．补助下级经费</t>
  </si>
  <si>
    <t>合计</t>
  </si>
  <si>
    <t xml:space="preserve">    2．印刷费</t>
  </si>
  <si>
    <t>项      目</t>
  </si>
  <si>
    <t>（一）人员支出</t>
  </si>
  <si>
    <t xml:space="preserve">    1．基本工资</t>
  </si>
  <si>
    <t xml:space="preserve">    2．津贴</t>
  </si>
  <si>
    <t xml:space="preserve">    3．奖金</t>
  </si>
  <si>
    <t xml:space="preserve">    4．社会保障缴费</t>
  </si>
  <si>
    <t>（二）公用支出</t>
  </si>
  <si>
    <t xml:space="preserve">    1．办公费</t>
  </si>
  <si>
    <t xml:space="preserve">    3．水电费</t>
  </si>
  <si>
    <t xml:space="preserve">    4．邮电费</t>
  </si>
  <si>
    <t xml:space="preserve">    5．取暖费</t>
  </si>
  <si>
    <t xml:space="preserve">    6．交通费</t>
  </si>
  <si>
    <t xml:space="preserve">    7．差旅费</t>
  </si>
  <si>
    <t xml:space="preserve">    8．会议费</t>
  </si>
  <si>
    <t xml:space="preserve">    9．培训费</t>
  </si>
  <si>
    <t xml:space="preserve">    10．招待费</t>
  </si>
  <si>
    <t xml:space="preserve">    11．福利费</t>
  </si>
  <si>
    <t xml:space="preserve">    12．劳务费</t>
  </si>
  <si>
    <r>
      <t xml:space="preserve">    1</t>
    </r>
    <r>
      <rPr>
        <sz val="12"/>
        <rFont val="宋体"/>
        <family val="0"/>
      </rPr>
      <t>4</t>
    </r>
    <r>
      <rPr>
        <sz val="12"/>
        <rFont val="宋体"/>
        <family val="0"/>
      </rPr>
      <t>．租赁费</t>
    </r>
  </si>
  <si>
    <r>
      <t xml:space="preserve">    1</t>
    </r>
    <r>
      <rPr>
        <sz val="12"/>
        <rFont val="宋体"/>
        <family val="0"/>
      </rPr>
      <t>5</t>
    </r>
    <r>
      <rPr>
        <sz val="12"/>
        <rFont val="宋体"/>
        <family val="0"/>
      </rPr>
      <t>．物业管理费</t>
    </r>
  </si>
  <si>
    <r>
      <t xml:space="preserve">    1</t>
    </r>
    <r>
      <rPr>
        <sz val="12"/>
        <rFont val="宋体"/>
        <family val="0"/>
      </rPr>
      <t>6</t>
    </r>
    <r>
      <rPr>
        <sz val="12"/>
        <rFont val="宋体"/>
        <family val="0"/>
      </rPr>
      <t>．维修费</t>
    </r>
  </si>
  <si>
    <r>
      <t xml:space="preserve">    1</t>
    </r>
    <r>
      <rPr>
        <sz val="12"/>
        <rFont val="宋体"/>
        <family val="0"/>
      </rPr>
      <t>7</t>
    </r>
    <r>
      <rPr>
        <sz val="12"/>
        <rFont val="宋体"/>
        <family val="0"/>
      </rPr>
      <t>．专用材料费</t>
    </r>
  </si>
  <si>
    <r>
      <t xml:space="preserve">    1</t>
    </r>
    <r>
      <rPr>
        <sz val="12"/>
        <rFont val="宋体"/>
        <family val="0"/>
      </rPr>
      <t>8</t>
    </r>
    <r>
      <rPr>
        <sz val="12"/>
        <rFont val="宋体"/>
        <family val="0"/>
      </rPr>
      <t>．办公设备购置费</t>
    </r>
  </si>
  <si>
    <r>
      <t xml:space="preserve">    1</t>
    </r>
    <r>
      <rPr>
        <sz val="12"/>
        <rFont val="宋体"/>
        <family val="0"/>
      </rPr>
      <t>3</t>
    </r>
    <r>
      <rPr>
        <sz val="12"/>
        <rFont val="宋体"/>
        <family val="0"/>
      </rPr>
      <t>．就业补助费</t>
    </r>
  </si>
  <si>
    <t xml:space="preserve">    19．专用设备购置费</t>
  </si>
  <si>
    <t xml:space="preserve">    20．交通工具购置费</t>
  </si>
  <si>
    <t xml:space="preserve">    21．图书资料购置费</t>
  </si>
  <si>
    <t>（三）对个人和家庭的补助支出</t>
  </si>
  <si>
    <t xml:space="preserve">    1．离休费</t>
  </si>
  <si>
    <t xml:space="preserve">    2．退休费</t>
  </si>
  <si>
    <t xml:space="preserve">    3．退职（役）费</t>
  </si>
  <si>
    <t xml:space="preserve">    4．抚恤和生活补贴</t>
  </si>
  <si>
    <t xml:space="preserve">    5．医疗费</t>
  </si>
  <si>
    <t xml:space="preserve">    6．住房补贴</t>
  </si>
  <si>
    <t xml:space="preserve">    7．助学金</t>
  </si>
  <si>
    <t xml:space="preserve">    8．其他</t>
  </si>
  <si>
    <t>经费支出明细项目</t>
  </si>
  <si>
    <t>经常性支出累计数</t>
  </si>
  <si>
    <t>合计</t>
  </si>
  <si>
    <t>执法办案费</t>
  </si>
  <si>
    <t>注册证照费</t>
  </si>
  <si>
    <t>流通质检费</t>
  </si>
  <si>
    <t>12315维权费</t>
  </si>
  <si>
    <t>法规、复议费</t>
  </si>
  <si>
    <t>着装劳保费</t>
  </si>
  <si>
    <t>商标评审费</t>
  </si>
  <si>
    <t>一、纳入财政预算的机构数</t>
  </si>
  <si>
    <t xml:space="preserve">    1、工商局数</t>
  </si>
  <si>
    <t xml:space="preserve">    2、工商所数</t>
  </si>
  <si>
    <t xml:space="preserve">    3、其他事业单位数</t>
  </si>
  <si>
    <t xml:space="preserve">    4、协、学会事业单位数</t>
  </si>
  <si>
    <t>四、临时工人员数</t>
  </si>
  <si>
    <t>五、县以上工商局独立财会机构数</t>
  </si>
  <si>
    <t>六、县以上工商局财会人员数</t>
  </si>
  <si>
    <t>七、机动车辆数（辆）</t>
  </si>
  <si>
    <t>八、固定资产数（元）</t>
  </si>
  <si>
    <t>九、市场建设债务总数（元）</t>
  </si>
  <si>
    <t>十、基础设施建设债务总数（元）</t>
  </si>
  <si>
    <t xml:space="preserve">    1、行政、事业编制数</t>
  </si>
  <si>
    <t xml:space="preserve">    2、事业编制数</t>
  </si>
  <si>
    <t>三、纳入财政预算的人员实有数</t>
  </si>
  <si>
    <t>二、纳入财政预算的人员编制数</t>
  </si>
  <si>
    <t xml:space="preserve">    1、在职人员数</t>
  </si>
  <si>
    <t xml:space="preserve">    2、离岗退养人员数</t>
  </si>
  <si>
    <t xml:space="preserve">    3、其他人员数</t>
  </si>
  <si>
    <t xml:space="preserve">    5、离休人员数</t>
  </si>
  <si>
    <t xml:space="preserve">    4、退休人员数</t>
  </si>
  <si>
    <t xml:space="preserve">    6、遗属及长养人员数</t>
  </si>
  <si>
    <t>注：纳入财政预算实有人数中其他人员包括：带薪学习人员、等待分配人员等。</t>
  </si>
  <si>
    <t xml:space="preserve">    5．取暖费</t>
  </si>
  <si>
    <t>打击走私贩私费</t>
  </si>
  <si>
    <t>财务负责人：</t>
  </si>
  <si>
    <t>金额单位：元</t>
  </si>
  <si>
    <t>执法办案支出累计数</t>
  </si>
  <si>
    <r>
      <t xml:space="preserve">    </t>
    </r>
    <r>
      <rPr>
        <sz val="12"/>
        <rFont val="宋体"/>
        <family val="0"/>
      </rPr>
      <t>3</t>
    </r>
    <r>
      <rPr>
        <sz val="12"/>
        <rFont val="宋体"/>
        <family val="0"/>
      </rPr>
      <t>．专项支出</t>
    </r>
  </si>
  <si>
    <t xml:space="preserve">    2．执法办案支出</t>
  </si>
  <si>
    <t>执  法  办  案  支  出  累  计  数</t>
  </si>
  <si>
    <t xml:space="preserve">    5．其他费用</t>
  </si>
  <si>
    <t xml:space="preserve">    22．其他业务费</t>
  </si>
  <si>
    <t>工商会字第五表</t>
  </si>
  <si>
    <t>行次</t>
  </si>
  <si>
    <t>项目</t>
  </si>
  <si>
    <t>上年数</t>
  </si>
  <si>
    <t>本年数</t>
  </si>
  <si>
    <t>增减</t>
  </si>
  <si>
    <t>增减%</t>
  </si>
  <si>
    <t>一、收入</t>
  </si>
  <si>
    <t>1、经费拨款收入</t>
  </si>
  <si>
    <t>2、预算外资金收入</t>
  </si>
  <si>
    <t>3、其他收入</t>
  </si>
  <si>
    <t>二、支出</t>
  </si>
  <si>
    <t>1、人员支出</t>
  </si>
  <si>
    <t>2、公用支出</t>
  </si>
  <si>
    <t>3、离退休人员支出</t>
  </si>
  <si>
    <t>4、专项支出</t>
  </si>
  <si>
    <t>三、经费负担人数</t>
  </si>
  <si>
    <t>1、在职人数</t>
  </si>
  <si>
    <t>2、离岗休养人数</t>
  </si>
  <si>
    <t>3、其他人数</t>
  </si>
  <si>
    <t>4、离休人数</t>
  </si>
  <si>
    <t>5、退休人数</t>
  </si>
  <si>
    <t>6、遗属及供养人员数</t>
  </si>
  <si>
    <t>四、人均经费支出</t>
  </si>
  <si>
    <t>1、在职、离岗及其他人员支出</t>
  </si>
  <si>
    <t>2、在职公用支出</t>
  </si>
  <si>
    <t>3、在职项目支出</t>
  </si>
  <si>
    <t>小计</t>
  </si>
  <si>
    <t>4、离退休支出</t>
  </si>
  <si>
    <t>五、行政性收费</t>
  </si>
  <si>
    <t>六、罚没收入</t>
  </si>
  <si>
    <t>七、固定资产总额</t>
  </si>
  <si>
    <t>会计：</t>
  </si>
  <si>
    <t>×</t>
  </si>
  <si>
    <t>1、房屋及建筑物</t>
  </si>
  <si>
    <t>2、专项设备</t>
  </si>
  <si>
    <t>3、一般设备</t>
  </si>
  <si>
    <t>4、其他</t>
  </si>
  <si>
    <t>八、债务总数</t>
  </si>
  <si>
    <r>
      <t>1、市场建设</t>
    </r>
    <r>
      <rPr>
        <sz val="12"/>
        <rFont val="宋体"/>
        <family val="0"/>
      </rPr>
      <t>有遗留</t>
    </r>
    <r>
      <rPr>
        <sz val="12"/>
        <rFont val="宋体"/>
        <family val="0"/>
      </rPr>
      <t>债务</t>
    </r>
  </si>
  <si>
    <r>
      <t>2、</t>
    </r>
    <r>
      <rPr>
        <sz val="12"/>
        <rFont val="宋体"/>
        <family val="0"/>
      </rPr>
      <t>行政机关历史</t>
    </r>
    <r>
      <rPr>
        <sz val="12"/>
        <rFont val="宋体"/>
        <family val="0"/>
      </rPr>
      <t>债务</t>
    </r>
  </si>
  <si>
    <r>
      <t xml:space="preserve">      </t>
    </r>
    <r>
      <rPr>
        <sz val="12"/>
        <rFont val="宋体"/>
        <family val="0"/>
      </rPr>
      <t>基础设施建设债务</t>
    </r>
  </si>
  <si>
    <r>
      <t xml:space="preserve">      </t>
    </r>
    <r>
      <rPr>
        <sz val="12"/>
        <rFont val="宋体"/>
        <family val="0"/>
      </rPr>
      <t>其他</t>
    </r>
    <r>
      <rPr>
        <sz val="12"/>
        <rFont val="宋体"/>
        <family val="0"/>
      </rPr>
      <t>债务</t>
    </r>
  </si>
  <si>
    <t>局领导：</t>
  </si>
  <si>
    <t>局领导：</t>
  </si>
  <si>
    <t>财务负责人：</t>
  </si>
  <si>
    <t>填报日期：</t>
  </si>
  <si>
    <t>资产部类总计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</si>
  <si>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金额单位：元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</si>
  <si>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工商会字第二表附表</t>
    </r>
  </si>
  <si>
    <r>
      <t>会计</t>
    </r>
    <r>
      <rPr>
        <sz val="12"/>
        <rFont val="宋体"/>
        <family val="0"/>
      </rPr>
      <t>：</t>
    </r>
  </si>
  <si>
    <r>
      <t>会计</t>
    </r>
    <r>
      <rPr>
        <sz val="12"/>
        <rFont val="宋体"/>
        <family val="0"/>
      </rPr>
      <t>：</t>
    </r>
  </si>
  <si>
    <t>合  计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</si>
  <si>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金额单位：元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</si>
  <si>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工商会字第四表</t>
    </r>
  </si>
  <si>
    <t>单位：</t>
  </si>
  <si>
    <t>工商行政管理局</t>
  </si>
  <si>
    <t>（三）其他收入</t>
  </si>
  <si>
    <t xml:space="preserve">    预算外资金收入</t>
  </si>
  <si>
    <t>（二）预算外资金</t>
  </si>
  <si>
    <t>×</t>
  </si>
  <si>
    <t>×</t>
  </si>
  <si>
    <t>2005年-月-日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</si>
</sst>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_ * #,##0.000_ ;_ * \-#,##0.000_ ;_ * &quot;-&quot;??_ ;_ @_ "/>
    <numFmt numFmtId="179" formatCode="0_ "/>
    <numFmt numFmtId="180" formatCode="#,##0_ "/>
    <numFmt numFmtId="181" formatCode="#,##0.0_ "/>
    <numFmt numFmtId="182" formatCode="#,##0_);[Red]\(#,##0\)"/>
    <numFmt numFmtId="183" formatCode="&quot;是&quot;;&quot;是&quot;;&quot;否&quot;"/>
    <numFmt numFmtId="184" formatCode="&quot;真&quot;;&quot;真&quot;;&quot;假&quot;"/>
    <numFmt numFmtId="185" formatCode="&quot;开&quot;;&quot;开&quot;;&quot;关&quot;"/>
    <numFmt numFmtId="186" formatCode="#,##0.00_ "/>
    <numFmt numFmtId="187" formatCode="0.00_ "/>
    <numFmt numFmtId="188" formatCode="0.0_ "/>
    <numFmt numFmtId="189" formatCode="[DBNum2][$-804]General"/>
    <numFmt numFmtId="190" formatCode="000000"/>
    <numFmt numFmtId="191" formatCode="yyyy&quot;年&quot;m&quot;月&quot;d&quot;日&quot;;@"/>
    <numFmt numFmtId="192" formatCode="yyyy/m/d;@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2"/>
      <name val="黑体"/>
      <family val="3"/>
    </font>
    <font>
      <sz val="14"/>
      <name val="黑体"/>
      <family val="3"/>
    </font>
    <font>
      <sz val="12"/>
      <color indexed="12"/>
      <name val="宋体"/>
      <family val="0"/>
    </font>
    <font>
      <sz val="12"/>
      <color indexed="12"/>
      <name val="Times New Roman"/>
      <family val="1"/>
    </font>
    <font>
      <sz val="12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86" fontId="0" fillId="0" borderId="10" xfId="0" applyNumberForma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80" fontId="0" fillId="0" borderId="0" xfId="0" applyNumberFormat="1" applyAlignment="1" applyProtection="1">
      <alignment horizontal="left" vertical="center"/>
      <protection/>
    </xf>
    <xf numFmtId="186" fontId="0" fillId="0" borderId="10" xfId="0" applyNumberFormat="1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3" fontId="0" fillId="0" borderId="0" xfId="50" applyFont="1" applyAlignment="1" applyProtection="1">
      <alignment vertical="center"/>
      <protection/>
    </xf>
    <xf numFmtId="9" fontId="0" fillId="0" borderId="10" xfId="50" applyNumberFormat="1" applyFont="1" applyBorder="1" applyAlignment="1" applyProtection="1">
      <alignment horizontal="center" vertical="center"/>
      <protection/>
    </xf>
    <xf numFmtId="180" fontId="0" fillId="0" borderId="10" xfId="0" applyNumberForma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80" fontId="0" fillId="0" borderId="0" xfId="5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186" fontId="0" fillId="0" borderId="10" xfId="0" applyNumberFormat="1" applyBorder="1" applyAlignment="1" applyProtection="1">
      <alignment vertical="center" shrinkToFit="1"/>
      <protection/>
    </xf>
    <xf numFmtId="186" fontId="0" fillId="0" borderId="10" xfId="0" applyNumberFormat="1" applyBorder="1" applyAlignment="1" applyProtection="1">
      <alignment horizontal="center" vertical="center" shrinkToFit="1"/>
      <protection/>
    </xf>
    <xf numFmtId="187" fontId="0" fillId="0" borderId="0" xfId="50" applyNumberFormat="1" applyFont="1" applyBorder="1" applyAlignment="1" applyProtection="1">
      <alignment vertical="center" shrinkToFit="1"/>
      <protection/>
    </xf>
    <xf numFmtId="43" fontId="8" fillId="0" borderId="10" xfId="50" applyNumberFormat="1" applyFont="1" applyBorder="1" applyAlignment="1" applyProtection="1">
      <alignment vertical="center" shrinkToFit="1"/>
      <protection/>
    </xf>
    <xf numFmtId="41" fontId="0" fillId="0" borderId="0" xfId="50" applyNumberFormat="1" applyFont="1" applyBorder="1" applyAlignment="1" applyProtection="1">
      <alignment vertical="center" shrinkToFit="1"/>
      <protection/>
    </xf>
    <xf numFmtId="43" fontId="0" fillId="0" borderId="10" xfId="50" applyNumberFormat="1" applyFont="1" applyBorder="1" applyAlignment="1" applyProtection="1">
      <alignment vertical="center" shrinkToFit="1"/>
      <protection/>
    </xf>
    <xf numFmtId="43" fontId="0" fillId="0" borderId="10" xfId="50" applyNumberFormat="1" applyFont="1" applyBorder="1" applyAlignment="1" applyProtection="1">
      <alignment vertical="center" shrinkToFit="1"/>
      <protection/>
    </xf>
    <xf numFmtId="43" fontId="8" fillId="0" borderId="10" xfId="50" applyNumberFormat="1" applyFont="1" applyBorder="1" applyAlignment="1" applyProtection="1">
      <alignment vertical="center" shrinkToFit="1"/>
      <protection locked="0"/>
    </xf>
    <xf numFmtId="43" fontId="0" fillId="0" borderId="10" xfId="0" applyNumberFormat="1" applyFont="1" applyBorder="1" applyAlignment="1" applyProtection="1">
      <alignment vertical="center" shrinkToFit="1"/>
      <protection/>
    </xf>
    <xf numFmtId="43" fontId="8" fillId="0" borderId="10" xfId="0" applyNumberFormat="1" applyFont="1" applyBorder="1" applyAlignment="1" applyProtection="1">
      <alignment vertical="center" shrinkToFit="1"/>
      <protection locked="0"/>
    </xf>
    <xf numFmtId="41" fontId="0" fillId="0" borderId="10" xfId="0" applyNumberFormat="1" applyFont="1" applyBorder="1" applyAlignment="1" applyProtection="1">
      <alignment vertical="center" shrinkToFit="1"/>
      <protection/>
    </xf>
    <xf numFmtId="41" fontId="8" fillId="0" borderId="10" xfId="0" applyNumberFormat="1" applyFont="1" applyBorder="1" applyAlignment="1" applyProtection="1">
      <alignment vertical="center" shrinkToFit="1"/>
      <protection locked="0"/>
    </xf>
    <xf numFmtId="43" fontId="0" fillId="0" borderId="10" xfId="0" applyNumberFormat="1" applyFont="1" applyFill="1" applyBorder="1" applyAlignment="1" applyProtection="1">
      <alignment vertical="center" shrinkToFit="1"/>
      <protection/>
    </xf>
    <xf numFmtId="187" fontId="10" fillId="0" borderId="10" xfId="5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41" fontId="0" fillId="0" borderId="10" xfId="0" applyNumberFormat="1" applyBorder="1" applyAlignment="1" applyProtection="1">
      <alignment vertical="center" shrinkToFit="1"/>
      <protection/>
    </xf>
    <xf numFmtId="41" fontId="0" fillId="0" borderId="10" xfId="0" applyNumberFormat="1" applyFill="1" applyBorder="1" applyAlignment="1" applyProtection="1">
      <alignment vertical="center" shrinkToFit="1"/>
      <protection/>
    </xf>
    <xf numFmtId="41" fontId="8" fillId="0" borderId="10" xfId="0" applyNumberFormat="1" applyFont="1" applyFill="1" applyBorder="1" applyAlignment="1" applyProtection="1">
      <alignment vertical="center" shrinkToFit="1"/>
      <protection locked="0"/>
    </xf>
    <xf numFmtId="43" fontId="0" fillId="0" borderId="10" xfId="0" applyNumberFormat="1" applyFill="1" applyBorder="1" applyAlignment="1" applyProtection="1">
      <alignment vertical="center" shrinkToFit="1"/>
      <protection/>
    </xf>
    <xf numFmtId="43" fontId="8" fillId="0" borderId="10" xfId="0" applyNumberFormat="1" applyFont="1" applyFill="1" applyBorder="1" applyAlignment="1" applyProtection="1">
      <alignment vertical="center" shrinkToFit="1"/>
      <protection locked="0"/>
    </xf>
    <xf numFmtId="43" fontId="8" fillId="0" borderId="10" xfId="50" applyNumberFormat="1" applyFont="1" applyFill="1" applyBorder="1" applyAlignment="1" applyProtection="1">
      <alignment vertical="center" shrinkToFit="1"/>
      <protection locked="0"/>
    </xf>
    <xf numFmtId="43" fontId="0" fillId="0" borderId="11" xfId="50" applyNumberFormat="1" applyFont="1" applyBorder="1" applyAlignment="1" applyProtection="1">
      <alignment vertical="center" shrinkToFit="1"/>
      <protection/>
    </xf>
    <xf numFmtId="43" fontId="8" fillId="0" borderId="11" xfId="50" applyNumberFormat="1" applyFont="1" applyBorder="1" applyAlignment="1" applyProtection="1">
      <alignment vertical="center" shrinkToFit="1"/>
      <protection locked="0"/>
    </xf>
    <xf numFmtId="43" fontId="0" fillId="0" borderId="10" xfId="0" applyNumberFormat="1" applyBorder="1" applyAlignment="1" applyProtection="1">
      <alignment vertical="center" shrinkToFit="1"/>
      <protection/>
    </xf>
    <xf numFmtId="43" fontId="8" fillId="0" borderId="10" xfId="50" applyNumberFormat="1" applyFont="1" applyBorder="1" applyAlignment="1" applyProtection="1">
      <alignment horizontal="center" vertical="center" shrinkToFit="1"/>
      <protection locked="0"/>
    </xf>
    <xf numFmtId="43" fontId="10" fillId="0" borderId="10" xfId="5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191" fontId="8" fillId="0" borderId="0" xfId="0" applyNumberFormat="1" applyFont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9" fontId="0" fillId="0" borderId="0" xfId="0" applyNumberFormat="1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horizontal="left" vertical="center"/>
      <protection/>
    </xf>
    <xf numFmtId="41" fontId="0" fillId="0" borderId="0" xfId="0" applyNumberFormat="1" applyFont="1" applyAlignment="1" applyProtection="1">
      <alignment horizontal="left" vertical="center"/>
      <protection/>
    </xf>
    <xf numFmtId="41" fontId="0" fillId="0" borderId="0" xfId="0" applyNumberFormat="1" applyFont="1" applyAlignment="1" applyProtection="1">
      <alignment horizontal="center"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/>
    </xf>
    <xf numFmtId="186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3" fontId="10" fillId="0" borderId="14" xfId="50" applyNumberFormat="1" applyFont="1" applyBorder="1" applyAlignment="1" applyProtection="1">
      <alignment horizontal="center" vertical="center"/>
      <protection/>
    </xf>
    <xf numFmtId="43" fontId="10" fillId="0" borderId="15" xfId="5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3" fontId="0" fillId="0" borderId="14" xfId="50" applyNumberFormat="1" applyFont="1" applyBorder="1" applyAlignment="1" applyProtection="1">
      <alignment vertical="center" shrinkToFit="1"/>
      <protection/>
    </xf>
    <xf numFmtId="43" fontId="0" fillId="0" borderId="15" xfId="50" applyNumberFormat="1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180" fontId="0" fillId="0" borderId="10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1" fontId="0" fillId="0" borderId="14" xfId="0" applyNumberFormat="1" applyFill="1" applyBorder="1" applyAlignment="1" applyProtection="1">
      <alignment horizontal="center" vertical="center" shrinkToFit="1"/>
      <protection/>
    </xf>
    <xf numFmtId="41" fontId="0" fillId="0" borderId="15" xfId="0" applyNumberFormat="1" applyFill="1" applyBorder="1" applyAlignment="1" applyProtection="1">
      <alignment horizontal="center" vertical="center" shrinkToFit="1"/>
      <protection/>
    </xf>
    <xf numFmtId="43" fontId="8" fillId="0" borderId="14" xfId="50" applyNumberFormat="1" applyFont="1" applyFill="1" applyBorder="1" applyAlignment="1" applyProtection="1">
      <alignment horizontal="center" vertical="center" shrinkToFit="1"/>
      <protection locked="0"/>
    </xf>
    <xf numFmtId="43" fontId="8" fillId="0" borderId="15" xfId="5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41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43" fontId="0" fillId="0" borderId="14" xfId="0" applyNumberFormat="1" applyFill="1" applyBorder="1" applyAlignment="1" applyProtection="1">
      <alignment horizontal="center" vertical="center" shrinkToFit="1"/>
      <protection/>
    </xf>
    <xf numFmtId="43" fontId="0" fillId="0" borderId="15" xfId="0" applyNumberFormat="1" applyFill="1" applyBorder="1" applyAlignment="1" applyProtection="1">
      <alignment horizontal="center" vertical="center" shrinkToFit="1"/>
      <protection/>
    </xf>
    <xf numFmtId="41" fontId="0" fillId="0" borderId="14" xfId="0" applyNumberFormat="1" applyBorder="1" applyAlignment="1" applyProtection="1">
      <alignment horizontal="center" vertical="center" shrinkToFit="1"/>
      <protection/>
    </xf>
    <xf numFmtId="41" fontId="0" fillId="0" borderId="15" xfId="0" applyNumberFormat="1" applyBorder="1" applyAlignment="1" applyProtection="1">
      <alignment horizontal="center" vertical="center" shrinkToFit="1"/>
      <protection/>
    </xf>
    <xf numFmtId="9" fontId="0" fillId="0" borderId="10" xfId="0" applyNumberFormat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0" fontId="0" fillId="0" borderId="14" xfId="0" applyNumberFormat="1" applyFont="1" applyBorder="1" applyAlignment="1" applyProtection="1">
      <alignment horizontal="center" vertical="center" shrinkToFit="1"/>
      <protection/>
    </xf>
    <xf numFmtId="10" fontId="0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186" fontId="0" fillId="0" borderId="14" xfId="0" applyNumberFormat="1" applyFont="1" applyBorder="1" applyAlignment="1" applyProtection="1">
      <alignment horizontal="center" vertical="center" shrinkToFit="1"/>
      <protection/>
    </xf>
    <xf numFmtId="186" fontId="0" fillId="0" borderId="15" xfId="0" applyNumberFormat="1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showGridLines="0" defaultGridColor="0" zoomScale="75" zoomScaleNormal="75" zoomScalePageLayoutView="0" colorId="12" workbookViewId="0" topLeftCell="A22">
      <selection activeCell="C3" sqref="C3"/>
    </sheetView>
  </sheetViews>
  <sheetFormatPr defaultColWidth="9.00390625" defaultRowHeight="14.25"/>
  <cols>
    <col min="1" max="1" width="6.25390625" style="7" customWidth="1"/>
    <col min="2" max="2" width="6.625" style="7" customWidth="1"/>
    <col min="3" max="3" width="17.375" style="7" customWidth="1"/>
    <col min="4" max="5" width="17.625" style="7" customWidth="1"/>
    <col min="6" max="6" width="4.625" style="7" customWidth="1"/>
    <col min="7" max="7" width="19.25390625" style="7" customWidth="1"/>
    <col min="8" max="9" width="17.625" style="7" customWidth="1"/>
    <col min="10" max="10" width="4.00390625" style="7" customWidth="1"/>
    <col min="11" max="11" width="10.00390625" style="7" customWidth="1"/>
    <col min="12" max="12" width="15.25390625" style="7" customWidth="1"/>
    <col min="13" max="13" width="19.25390625" style="7" customWidth="1"/>
    <col min="14" max="16384" width="9.00390625" style="7" customWidth="1"/>
  </cols>
  <sheetData>
    <row r="1" spans="11:12" ht="19.5" customHeight="1">
      <c r="K1" s="20" t="s">
        <v>54</v>
      </c>
      <c r="L1" s="20"/>
    </row>
    <row r="2" spans="1:12" ht="19.5" customHeight="1">
      <c r="A2" s="20"/>
      <c r="B2" s="20"/>
      <c r="C2" s="20"/>
      <c r="D2" s="20"/>
      <c r="G2" s="26"/>
      <c r="K2" s="20" t="s">
        <v>196</v>
      </c>
      <c r="L2" s="20"/>
    </row>
    <row r="3" spans="1:12" s="63" customFormat="1" ht="19.5" customHeight="1">
      <c r="A3" s="66" t="s">
        <v>258</v>
      </c>
      <c r="B3" s="78" t="e">
        <f>#REF!</f>
        <v>#REF!</v>
      </c>
      <c r="C3" s="66" t="s">
        <v>259</v>
      </c>
      <c r="D3" s="48"/>
      <c r="G3" s="49"/>
      <c r="H3" s="48"/>
      <c r="K3" s="76" t="s">
        <v>249</v>
      </c>
      <c r="L3" s="64" t="s">
        <v>265</v>
      </c>
    </row>
    <row r="4" spans="1:13" ht="23.25" customHeight="1">
      <c r="A4" s="89" t="s">
        <v>53</v>
      </c>
      <c r="B4" s="84" t="s">
        <v>48</v>
      </c>
      <c r="C4" s="85"/>
      <c r="D4" s="88" t="s">
        <v>49</v>
      </c>
      <c r="E4" s="88" t="s">
        <v>50</v>
      </c>
      <c r="F4" s="89" t="s">
        <v>53</v>
      </c>
      <c r="G4" s="90" t="s">
        <v>51</v>
      </c>
      <c r="H4" s="88" t="s">
        <v>49</v>
      </c>
      <c r="I4" s="88" t="s">
        <v>50</v>
      </c>
      <c r="J4" s="89" t="s">
        <v>53</v>
      </c>
      <c r="K4" s="88" t="s">
        <v>52</v>
      </c>
      <c r="L4" s="88"/>
      <c r="M4" s="88"/>
    </row>
    <row r="5" spans="1:13" ht="24" customHeight="1">
      <c r="A5" s="88"/>
      <c r="B5" s="86"/>
      <c r="C5" s="87"/>
      <c r="D5" s="88"/>
      <c r="E5" s="88"/>
      <c r="F5" s="88"/>
      <c r="G5" s="90"/>
      <c r="H5" s="88"/>
      <c r="I5" s="88"/>
      <c r="J5" s="88"/>
      <c r="K5" s="82" t="s">
        <v>12</v>
      </c>
      <c r="L5" s="83"/>
      <c r="M5" s="11" t="s">
        <v>50</v>
      </c>
    </row>
    <row r="6" spans="1:13" ht="27.75" customHeight="1">
      <c r="A6" s="9">
        <v>1</v>
      </c>
      <c r="B6" s="82" t="s">
        <v>16</v>
      </c>
      <c r="C6" s="83"/>
      <c r="D6" s="39">
        <f>SUM(D7:D12)</f>
        <v>0</v>
      </c>
      <c r="E6" s="39">
        <f>SUM(E7:E12)</f>
        <v>0</v>
      </c>
      <c r="F6" s="9">
        <v>19</v>
      </c>
      <c r="G6" s="12" t="s">
        <v>17</v>
      </c>
      <c r="H6" s="39">
        <f>SUM(H7:H9)</f>
        <v>0</v>
      </c>
      <c r="I6" s="39">
        <f>SUM(I7:I9)</f>
        <v>0</v>
      </c>
      <c r="J6" s="9">
        <v>37</v>
      </c>
      <c r="K6" s="82" t="s">
        <v>18</v>
      </c>
      <c r="L6" s="83"/>
      <c r="M6" s="39">
        <f>SUM(M7:M14)</f>
        <v>0</v>
      </c>
    </row>
    <row r="7" spans="1:13" ht="27.75" customHeight="1">
      <c r="A7" s="9">
        <v>2</v>
      </c>
      <c r="B7" s="80" t="s">
        <v>19</v>
      </c>
      <c r="C7" s="81"/>
      <c r="D7" s="41"/>
      <c r="E7" s="41"/>
      <c r="F7" s="9">
        <v>20</v>
      </c>
      <c r="G7" s="12" t="s">
        <v>20</v>
      </c>
      <c r="H7" s="41"/>
      <c r="I7" s="41"/>
      <c r="J7" s="9">
        <v>38</v>
      </c>
      <c r="K7" s="80" t="s">
        <v>21</v>
      </c>
      <c r="L7" s="81"/>
      <c r="M7" s="47" t="s">
        <v>264</v>
      </c>
    </row>
    <row r="8" spans="1:13" ht="27.75" customHeight="1">
      <c r="A8" s="9">
        <v>3</v>
      </c>
      <c r="B8" s="80" t="s">
        <v>22</v>
      </c>
      <c r="C8" s="81"/>
      <c r="D8" s="41"/>
      <c r="E8" s="41"/>
      <c r="F8" s="9">
        <v>21</v>
      </c>
      <c r="G8" s="12" t="s">
        <v>107</v>
      </c>
      <c r="H8" s="41"/>
      <c r="I8" s="41"/>
      <c r="J8" s="9">
        <v>39</v>
      </c>
      <c r="K8" s="80" t="s">
        <v>23</v>
      </c>
      <c r="L8" s="81"/>
      <c r="M8" s="47" t="s">
        <v>264</v>
      </c>
    </row>
    <row r="9" spans="1:13" ht="27.75" customHeight="1">
      <c r="A9" s="9">
        <v>4</v>
      </c>
      <c r="B9" s="80" t="s">
        <v>24</v>
      </c>
      <c r="C9" s="81"/>
      <c r="D9" s="41"/>
      <c r="E9" s="41"/>
      <c r="F9" s="9">
        <v>22</v>
      </c>
      <c r="G9" s="12" t="s">
        <v>25</v>
      </c>
      <c r="H9" s="41"/>
      <c r="I9" s="39">
        <f>M6</f>
        <v>0</v>
      </c>
      <c r="J9" s="9">
        <v>40</v>
      </c>
      <c r="K9" s="80" t="s">
        <v>26</v>
      </c>
      <c r="L9" s="81"/>
      <c r="M9" s="47" t="s">
        <v>264</v>
      </c>
    </row>
    <row r="10" spans="1:13" ht="27.75" customHeight="1">
      <c r="A10" s="9">
        <v>5</v>
      </c>
      <c r="B10" s="80" t="s">
        <v>27</v>
      </c>
      <c r="C10" s="81"/>
      <c r="D10" s="41"/>
      <c r="E10" s="41"/>
      <c r="F10" s="9">
        <v>23</v>
      </c>
      <c r="G10" s="12"/>
      <c r="H10" s="39"/>
      <c r="I10" s="39"/>
      <c r="J10" s="9">
        <v>41</v>
      </c>
      <c r="K10" s="80" t="s">
        <v>28</v>
      </c>
      <c r="L10" s="81"/>
      <c r="M10" s="47" t="s">
        <v>264</v>
      </c>
    </row>
    <row r="11" spans="1:13" ht="27.75" customHeight="1">
      <c r="A11" s="9">
        <v>6</v>
      </c>
      <c r="B11" s="80" t="s">
        <v>29</v>
      </c>
      <c r="C11" s="81"/>
      <c r="D11" s="41"/>
      <c r="E11" s="41"/>
      <c r="F11" s="9">
        <v>24</v>
      </c>
      <c r="G11" s="12"/>
      <c r="H11" s="39"/>
      <c r="I11" s="39"/>
      <c r="J11" s="9">
        <v>42</v>
      </c>
      <c r="K11" s="80" t="s">
        <v>30</v>
      </c>
      <c r="L11" s="81"/>
      <c r="M11" s="47" t="s">
        <v>264</v>
      </c>
    </row>
    <row r="12" spans="1:13" ht="27.75" customHeight="1">
      <c r="A12" s="9">
        <v>7</v>
      </c>
      <c r="B12" s="80" t="s">
        <v>31</v>
      </c>
      <c r="C12" s="81"/>
      <c r="D12" s="41"/>
      <c r="E12" s="41"/>
      <c r="F12" s="9">
        <v>25</v>
      </c>
      <c r="G12" s="12"/>
      <c r="H12" s="39"/>
      <c r="I12" s="39"/>
      <c r="J12" s="9">
        <v>43</v>
      </c>
      <c r="K12" s="80" t="s">
        <v>32</v>
      </c>
      <c r="L12" s="81"/>
      <c r="M12" s="47" t="s">
        <v>264</v>
      </c>
    </row>
    <row r="13" spans="1:13" ht="27.75" customHeight="1">
      <c r="A13" s="9">
        <v>8</v>
      </c>
      <c r="B13" s="80"/>
      <c r="C13" s="81"/>
      <c r="D13" s="39"/>
      <c r="E13" s="39"/>
      <c r="F13" s="9">
        <v>26</v>
      </c>
      <c r="G13" s="12" t="s">
        <v>33</v>
      </c>
      <c r="H13" s="39">
        <f>SUM(H14:H15)</f>
        <v>0</v>
      </c>
      <c r="I13" s="39">
        <f>SUM(I14:I15)</f>
        <v>0</v>
      </c>
      <c r="J13" s="9">
        <v>44</v>
      </c>
      <c r="K13" s="80" t="s">
        <v>34</v>
      </c>
      <c r="L13" s="81"/>
      <c r="M13" s="59"/>
    </row>
    <row r="14" spans="1:13" ht="27.75" customHeight="1">
      <c r="A14" s="9">
        <v>9</v>
      </c>
      <c r="B14" s="80"/>
      <c r="C14" s="81"/>
      <c r="D14" s="39"/>
      <c r="E14" s="39"/>
      <c r="F14" s="9">
        <v>27</v>
      </c>
      <c r="G14" s="12" t="s">
        <v>35</v>
      </c>
      <c r="H14" s="39">
        <f>D12</f>
        <v>0</v>
      </c>
      <c r="I14" s="39">
        <f>E12</f>
        <v>0</v>
      </c>
      <c r="J14" s="9">
        <v>45</v>
      </c>
      <c r="K14" s="80" t="s">
        <v>36</v>
      </c>
      <c r="L14" s="81"/>
      <c r="M14" s="59"/>
    </row>
    <row r="15" spans="1:13" ht="27.75" customHeight="1">
      <c r="A15" s="9">
        <v>10</v>
      </c>
      <c r="B15" s="80"/>
      <c r="C15" s="81"/>
      <c r="D15" s="39"/>
      <c r="E15" s="39"/>
      <c r="F15" s="9">
        <v>28</v>
      </c>
      <c r="G15" s="12" t="s">
        <v>37</v>
      </c>
      <c r="H15" s="39">
        <f>'表二'!E6</f>
        <v>0</v>
      </c>
      <c r="I15" s="41"/>
      <c r="J15" s="9">
        <v>46</v>
      </c>
      <c r="K15" s="80"/>
      <c r="L15" s="81"/>
      <c r="M15" s="34"/>
    </row>
    <row r="16" spans="1:13" ht="27.75" customHeight="1">
      <c r="A16" s="9">
        <v>11</v>
      </c>
      <c r="B16" s="80"/>
      <c r="C16" s="81"/>
      <c r="D16" s="39"/>
      <c r="E16" s="39"/>
      <c r="F16" s="9">
        <v>29</v>
      </c>
      <c r="G16" s="12"/>
      <c r="H16" s="39"/>
      <c r="I16" s="39"/>
      <c r="J16" s="9">
        <v>47</v>
      </c>
      <c r="K16" s="80"/>
      <c r="L16" s="81"/>
      <c r="M16" s="34"/>
    </row>
    <row r="17" spans="1:13" ht="27.75" customHeight="1">
      <c r="A17" s="9">
        <v>12</v>
      </c>
      <c r="B17" s="82" t="s">
        <v>38</v>
      </c>
      <c r="C17" s="83"/>
      <c r="D17" s="39">
        <f>SUM(D18:D20)</f>
        <v>0</v>
      </c>
      <c r="E17" s="39">
        <f>SUM(E18:E20)</f>
        <v>0</v>
      </c>
      <c r="F17" s="9">
        <v>30</v>
      </c>
      <c r="G17" s="12" t="s">
        <v>39</v>
      </c>
      <c r="H17" s="39">
        <f>SUM(H18:H20)</f>
        <v>0</v>
      </c>
      <c r="I17" s="39">
        <f>SUM(I18:I20)</f>
        <v>0</v>
      </c>
      <c r="J17" s="9">
        <v>48</v>
      </c>
      <c r="K17" s="82" t="s">
        <v>12</v>
      </c>
      <c r="L17" s="83"/>
      <c r="M17" s="35" t="s">
        <v>9</v>
      </c>
    </row>
    <row r="18" spans="1:13" ht="27.75" customHeight="1">
      <c r="A18" s="9">
        <v>13</v>
      </c>
      <c r="B18" s="80" t="s">
        <v>40</v>
      </c>
      <c r="C18" s="81"/>
      <c r="D18" s="60" t="s">
        <v>236</v>
      </c>
      <c r="E18" s="40">
        <f>'表二'!E24</f>
        <v>0</v>
      </c>
      <c r="F18" s="9">
        <v>31</v>
      </c>
      <c r="G18" s="12" t="s">
        <v>41</v>
      </c>
      <c r="H18" s="60" t="s">
        <v>236</v>
      </c>
      <c r="I18" s="37">
        <f>'表二'!E11</f>
        <v>0</v>
      </c>
      <c r="J18" s="9">
        <v>49</v>
      </c>
      <c r="K18" s="80" t="s">
        <v>42</v>
      </c>
      <c r="L18" s="81"/>
      <c r="M18" s="58">
        <f>SUM(M19:M20)</f>
        <v>0</v>
      </c>
    </row>
    <row r="19" spans="1:13" ht="27.75" customHeight="1">
      <c r="A19" s="9">
        <v>14</v>
      </c>
      <c r="B19" s="80" t="s">
        <v>43</v>
      </c>
      <c r="C19" s="81"/>
      <c r="D19" s="60" t="s">
        <v>236</v>
      </c>
      <c r="E19" s="40">
        <f>'表二'!E28</f>
        <v>0</v>
      </c>
      <c r="F19" s="9">
        <v>32</v>
      </c>
      <c r="G19" s="12" t="s">
        <v>261</v>
      </c>
      <c r="H19" s="60" t="s">
        <v>236</v>
      </c>
      <c r="I19" s="37">
        <f>'表二'!E17</f>
        <v>0</v>
      </c>
      <c r="J19" s="9">
        <v>50</v>
      </c>
      <c r="K19" s="80" t="s">
        <v>44</v>
      </c>
      <c r="L19" s="81"/>
      <c r="M19" s="40">
        <f>'表四'!V22</f>
        <v>0</v>
      </c>
    </row>
    <row r="20" spans="1:13" ht="27.75" customHeight="1">
      <c r="A20" s="9">
        <v>15</v>
      </c>
      <c r="B20" s="80" t="s">
        <v>108</v>
      </c>
      <c r="C20" s="81"/>
      <c r="D20" s="60" t="s">
        <v>236</v>
      </c>
      <c r="E20" s="40">
        <f>'表二'!E38</f>
        <v>0</v>
      </c>
      <c r="F20" s="9">
        <v>33</v>
      </c>
      <c r="G20" s="12" t="s">
        <v>45</v>
      </c>
      <c r="H20" s="60" t="s">
        <v>236</v>
      </c>
      <c r="I20" s="37">
        <f>'表二'!E19</f>
        <v>0</v>
      </c>
      <c r="J20" s="9">
        <v>51</v>
      </c>
      <c r="K20" s="80" t="s">
        <v>46</v>
      </c>
      <c r="L20" s="81"/>
      <c r="M20" s="47" t="s">
        <v>263</v>
      </c>
    </row>
    <row r="21" spans="1:13" ht="27.75" customHeight="1">
      <c r="A21" s="9">
        <v>16</v>
      </c>
      <c r="B21" s="80"/>
      <c r="C21" s="81"/>
      <c r="D21" s="39"/>
      <c r="E21" s="39"/>
      <c r="F21" s="9">
        <v>34</v>
      </c>
      <c r="G21" s="12"/>
      <c r="H21" s="39"/>
      <c r="I21" s="39"/>
      <c r="J21" s="9">
        <v>52</v>
      </c>
      <c r="K21" s="80"/>
      <c r="L21" s="81"/>
      <c r="M21" s="29"/>
    </row>
    <row r="22" spans="1:13" ht="27.75" customHeight="1">
      <c r="A22" s="9">
        <v>17</v>
      </c>
      <c r="B22" s="80"/>
      <c r="C22" s="81"/>
      <c r="D22" s="39"/>
      <c r="E22" s="39"/>
      <c r="F22" s="9">
        <v>35</v>
      </c>
      <c r="G22" s="12"/>
      <c r="H22" s="39"/>
      <c r="I22" s="39"/>
      <c r="J22" s="9">
        <v>53</v>
      </c>
      <c r="K22" s="80"/>
      <c r="L22" s="81"/>
      <c r="M22" s="29"/>
    </row>
    <row r="23" spans="1:13" ht="27.75" customHeight="1">
      <c r="A23" s="9">
        <v>18</v>
      </c>
      <c r="B23" s="82" t="s">
        <v>250</v>
      </c>
      <c r="C23" s="83"/>
      <c r="D23" s="39">
        <f>SUM(D6,D17)</f>
        <v>0</v>
      </c>
      <c r="E23" s="39">
        <f>SUM(E6,E17)</f>
        <v>0</v>
      </c>
      <c r="F23" s="9">
        <v>36</v>
      </c>
      <c r="G23" s="9" t="s">
        <v>47</v>
      </c>
      <c r="H23" s="39">
        <f>SUM(H6,H13,H17)</f>
        <v>0</v>
      </c>
      <c r="I23" s="39">
        <f>SUM(I6,I13,I17)</f>
        <v>0</v>
      </c>
      <c r="J23" s="9">
        <v>54</v>
      </c>
      <c r="K23" s="80"/>
      <c r="L23" s="81"/>
      <c r="M23" s="29"/>
    </row>
    <row r="24" ht="17.25" customHeight="1"/>
    <row r="25" spans="2:13" s="61" customFormat="1" ht="24.75" customHeight="1">
      <c r="B25" s="62" t="s">
        <v>246</v>
      </c>
      <c r="C25" s="61" t="e">
        <f>#REF!</f>
        <v>#REF!</v>
      </c>
      <c r="G25" s="62" t="s">
        <v>195</v>
      </c>
      <c r="H25" s="61" t="e">
        <f>#REF!</f>
        <v>#REF!</v>
      </c>
      <c r="L25" s="62" t="s">
        <v>254</v>
      </c>
      <c r="M25" s="61" t="e">
        <f>#REF!</f>
        <v>#REF!</v>
      </c>
    </row>
  </sheetData>
  <sheetProtection password="CF16" sheet="1" objects="1" scenarios="1"/>
  <mergeCells count="47">
    <mergeCell ref="A4:A5"/>
    <mergeCell ref="G4:G5"/>
    <mergeCell ref="H4:H5"/>
    <mergeCell ref="D4:D5"/>
    <mergeCell ref="E4:E5"/>
    <mergeCell ref="K5:L5"/>
    <mergeCell ref="K6:L6"/>
    <mergeCell ref="K7:L7"/>
    <mergeCell ref="B4:C5"/>
    <mergeCell ref="B6:C6"/>
    <mergeCell ref="B7:C7"/>
    <mergeCell ref="I4:I5"/>
    <mergeCell ref="J4:J5"/>
    <mergeCell ref="K4:M4"/>
    <mergeCell ref="F4:F5"/>
    <mergeCell ref="K12:L12"/>
    <mergeCell ref="K13:L13"/>
    <mergeCell ref="K14:L14"/>
    <mergeCell ref="K15:L15"/>
    <mergeCell ref="K8:L8"/>
    <mergeCell ref="K9:L9"/>
    <mergeCell ref="K10:L10"/>
    <mergeCell ref="K11:L11"/>
    <mergeCell ref="K20:L20"/>
    <mergeCell ref="K21:L21"/>
    <mergeCell ref="K22:L22"/>
    <mergeCell ref="K23:L23"/>
    <mergeCell ref="K16:L16"/>
    <mergeCell ref="K17:L17"/>
    <mergeCell ref="K18:L18"/>
    <mergeCell ref="K19:L19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8" r:id="rId1"/>
  <headerFooter alignWithMargins="0">
    <oddHeader>&amp;C&amp;"宋体,加粗"&amp;24&amp;U工商行政管理系统资产负债表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6"/>
  <sheetViews>
    <sheetView showGridLines="0" defaultGridColor="0" zoomScale="75" zoomScaleNormal="75" zoomScalePageLayoutView="0" colorId="12" workbookViewId="0" topLeftCell="B7">
      <selection activeCell="K22" sqref="K22"/>
    </sheetView>
  </sheetViews>
  <sheetFormatPr defaultColWidth="9.00390625" defaultRowHeight="14.25"/>
  <cols>
    <col min="1" max="1" width="6.00390625" style="5" customWidth="1"/>
    <col min="2" max="2" width="6.625" style="5" customWidth="1"/>
    <col min="3" max="3" width="32.625" style="1" customWidth="1"/>
    <col min="4" max="5" width="25.625" style="6" customWidth="1"/>
    <col min="6" max="6" width="4.25390625" style="5" customWidth="1"/>
    <col min="7" max="7" width="32.625" style="1" customWidth="1"/>
    <col min="8" max="8" width="25.625" style="7" customWidth="1"/>
    <col min="9" max="9" width="10.375" style="7" customWidth="1"/>
    <col min="10" max="10" width="15.125" style="7" customWidth="1"/>
    <col min="11" max="16384" width="9.00390625" style="7" customWidth="1"/>
  </cols>
  <sheetData>
    <row r="1" ht="14.25">
      <c r="I1" s="1" t="s">
        <v>15</v>
      </c>
    </row>
    <row r="2" spans="1:9" ht="14.25">
      <c r="A2" s="20"/>
      <c r="B2" s="20"/>
      <c r="C2" s="21"/>
      <c r="D2" s="22"/>
      <c r="I2" s="1" t="s">
        <v>196</v>
      </c>
    </row>
    <row r="3" spans="1:10" s="1" customFormat="1" ht="18.75" customHeight="1">
      <c r="A3" s="21" t="str">
        <f>'表一'!A3</f>
        <v>单位：</v>
      </c>
      <c r="B3" s="62" t="e">
        <f>#REF!</f>
        <v>#REF!</v>
      </c>
      <c r="C3" s="66" t="s">
        <v>259</v>
      </c>
      <c r="D3" s="75"/>
      <c r="E3" s="75"/>
      <c r="F3" s="2"/>
      <c r="I3" s="1" t="str">
        <f>'表一'!K3</f>
        <v>填报日期：</v>
      </c>
      <c r="J3" s="72" t="str">
        <f>'表一'!L3</f>
        <v>2005年-月-日</v>
      </c>
    </row>
    <row r="4" spans="1:10" ht="17.25" customHeight="1">
      <c r="A4" s="89" t="s">
        <v>11</v>
      </c>
      <c r="B4" s="95" t="s">
        <v>13</v>
      </c>
      <c r="C4" s="96"/>
      <c r="D4" s="104" t="s">
        <v>14</v>
      </c>
      <c r="E4" s="104" t="s">
        <v>10</v>
      </c>
      <c r="F4" s="89" t="s">
        <v>11</v>
      </c>
      <c r="G4" s="101" t="s">
        <v>124</v>
      </c>
      <c r="H4" s="82" t="s">
        <v>160</v>
      </c>
      <c r="I4" s="103"/>
      <c r="J4" s="83"/>
    </row>
    <row r="5" spans="1:10" ht="17.25" customHeight="1">
      <c r="A5" s="88"/>
      <c r="B5" s="97"/>
      <c r="C5" s="98"/>
      <c r="D5" s="104"/>
      <c r="E5" s="104"/>
      <c r="F5" s="88"/>
      <c r="G5" s="102"/>
      <c r="H5" s="9" t="s">
        <v>161</v>
      </c>
      <c r="I5" s="82" t="s">
        <v>197</v>
      </c>
      <c r="J5" s="83"/>
    </row>
    <row r="6" spans="1:10" ht="17.25" customHeight="1">
      <c r="A6" s="9">
        <v>1</v>
      </c>
      <c r="B6" s="91" t="s">
        <v>0</v>
      </c>
      <c r="C6" s="92"/>
      <c r="D6" s="60" t="s">
        <v>236</v>
      </c>
      <c r="E6" s="39">
        <f>SUM(E7:E8)</f>
        <v>0</v>
      </c>
      <c r="F6" s="9">
        <v>40</v>
      </c>
      <c r="G6" s="3" t="s">
        <v>122</v>
      </c>
      <c r="H6" s="39">
        <f>SUM(H7,H13,H36)</f>
        <v>0</v>
      </c>
      <c r="I6" s="99">
        <f>SUM(I7,I13,I36)</f>
        <v>0</v>
      </c>
      <c r="J6" s="100"/>
    </row>
    <row r="7" spans="1:10" ht="17.25" customHeight="1">
      <c r="A7" s="9">
        <v>2</v>
      </c>
      <c r="B7" s="91" t="s">
        <v>2</v>
      </c>
      <c r="C7" s="92"/>
      <c r="D7" s="60" t="s">
        <v>236</v>
      </c>
      <c r="E7" s="41"/>
      <c r="F7" s="9">
        <v>41</v>
      </c>
      <c r="G7" s="4" t="s">
        <v>125</v>
      </c>
      <c r="H7" s="39">
        <f>SUM(H8:H12)</f>
        <v>0</v>
      </c>
      <c r="I7" s="99">
        <f>SUM(I8:J12)</f>
        <v>0</v>
      </c>
      <c r="J7" s="100"/>
    </row>
    <row r="8" spans="1:10" ht="17.25" customHeight="1">
      <c r="A8" s="9">
        <v>3</v>
      </c>
      <c r="B8" s="91" t="s">
        <v>4</v>
      </c>
      <c r="C8" s="92"/>
      <c r="D8" s="60" t="s">
        <v>236</v>
      </c>
      <c r="E8" s="41"/>
      <c r="F8" s="9">
        <v>42</v>
      </c>
      <c r="G8" s="4" t="s">
        <v>126</v>
      </c>
      <c r="H8" s="41"/>
      <c r="I8" s="99">
        <f>'表二附表'!D8</f>
        <v>0</v>
      </c>
      <c r="J8" s="100"/>
    </row>
    <row r="9" spans="1:10" ht="17.25" customHeight="1">
      <c r="A9" s="9">
        <v>4</v>
      </c>
      <c r="B9" s="80"/>
      <c r="C9" s="81"/>
      <c r="D9" s="39"/>
      <c r="E9" s="39"/>
      <c r="F9" s="9">
        <v>43</v>
      </c>
      <c r="G9" s="4" t="s">
        <v>127</v>
      </c>
      <c r="H9" s="41"/>
      <c r="I9" s="99">
        <f>'表二附表'!D9</f>
        <v>0</v>
      </c>
      <c r="J9" s="100"/>
    </row>
    <row r="10" spans="1:10" ht="17.25" customHeight="1">
      <c r="A10" s="9">
        <v>5</v>
      </c>
      <c r="B10" s="91" t="s">
        <v>5</v>
      </c>
      <c r="C10" s="92"/>
      <c r="D10" s="39">
        <f>SUM(D11,D17,D19)</f>
        <v>0</v>
      </c>
      <c r="E10" s="39">
        <f>SUM(E11,E17,E19)</f>
        <v>0</v>
      </c>
      <c r="F10" s="9">
        <v>44</v>
      </c>
      <c r="G10" s="4" t="s">
        <v>128</v>
      </c>
      <c r="H10" s="41"/>
      <c r="I10" s="99">
        <f>'表二附表'!D10</f>
        <v>0</v>
      </c>
      <c r="J10" s="100"/>
    </row>
    <row r="11" spans="1:10" ht="17.25" customHeight="1">
      <c r="A11" s="9">
        <v>6</v>
      </c>
      <c r="B11" s="91" t="s">
        <v>6</v>
      </c>
      <c r="C11" s="92"/>
      <c r="D11" s="39">
        <f>SUM(D12,D15)</f>
        <v>0</v>
      </c>
      <c r="E11" s="39">
        <f>SUM(E12,E15)</f>
        <v>0</v>
      </c>
      <c r="F11" s="9">
        <v>45</v>
      </c>
      <c r="G11" s="4" t="s">
        <v>129</v>
      </c>
      <c r="H11" s="41"/>
      <c r="I11" s="99">
        <f>'表二附表'!D11</f>
        <v>0</v>
      </c>
      <c r="J11" s="100"/>
    </row>
    <row r="12" spans="1:10" ht="17.25" customHeight="1">
      <c r="A12" s="9">
        <v>7</v>
      </c>
      <c r="B12" s="91" t="s">
        <v>113</v>
      </c>
      <c r="C12" s="92"/>
      <c r="D12" s="39">
        <f>SUM(D13:D14)</f>
        <v>0</v>
      </c>
      <c r="E12" s="39">
        <f>SUM(E13:E14)</f>
        <v>0</v>
      </c>
      <c r="F12" s="9">
        <v>46</v>
      </c>
      <c r="G12" s="4" t="s">
        <v>201</v>
      </c>
      <c r="H12" s="41"/>
      <c r="I12" s="99">
        <f>'表二附表'!D12</f>
        <v>0</v>
      </c>
      <c r="J12" s="100"/>
    </row>
    <row r="13" spans="1:10" ht="17.25" customHeight="1">
      <c r="A13" s="9">
        <v>8</v>
      </c>
      <c r="B13" s="91" t="s">
        <v>112</v>
      </c>
      <c r="C13" s="92"/>
      <c r="D13" s="41"/>
      <c r="E13" s="41"/>
      <c r="F13" s="9">
        <v>47</v>
      </c>
      <c r="G13" s="4" t="s">
        <v>130</v>
      </c>
      <c r="H13" s="39">
        <f>SUM(H14:H35)</f>
        <v>0</v>
      </c>
      <c r="I13" s="99">
        <f>SUM(I14:J35)</f>
        <v>0</v>
      </c>
      <c r="J13" s="100"/>
    </row>
    <row r="14" spans="1:10" ht="17.25" customHeight="1">
      <c r="A14" s="9">
        <v>9</v>
      </c>
      <c r="B14" s="91" t="s">
        <v>114</v>
      </c>
      <c r="C14" s="92"/>
      <c r="D14" s="41"/>
      <c r="E14" s="41"/>
      <c r="F14" s="9">
        <v>48</v>
      </c>
      <c r="G14" s="4" t="s">
        <v>131</v>
      </c>
      <c r="H14" s="41"/>
      <c r="I14" s="99">
        <f>'表二附表'!D14</f>
        <v>0</v>
      </c>
      <c r="J14" s="100"/>
    </row>
    <row r="15" spans="1:10" ht="17.25" customHeight="1">
      <c r="A15" s="9">
        <v>10</v>
      </c>
      <c r="B15" s="91" t="s">
        <v>116</v>
      </c>
      <c r="C15" s="92"/>
      <c r="D15" s="41"/>
      <c r="E15" s="41"/>
      <c r="F15" s="9">
        <v>49</v>
      </c>
      <c r="G15" s="4" t="s">
        <v>123</v>
      </c>
      <c r="H15" s="41"/>
      <c r="I15" s="99">
        <f>'表二附表'!D15</f>
        <v>0</v>
      </c>
      <c r="J15" s="100"/>
    </row>
    <row r="16" spans="1:10" ht="17.25" customHeight="1">
      <c r="A16" s="9">
        <v>11</v>
      </c>
      <c r="D16" s="37"/>
      <c r="E16" s="37"/>
      <c r="F16" s="9">
        <v>50</v>
      </c>
      <c r="G16" s="10" t="s">
        <v>132</v>
      </c>
      <c r="H16" s="41"/>
      <c r="I16" s="99">
        <f>'表二附表'!D16</f>
        <v>0</v>
      </c>
      <c r="J16" s="100"/>
    </row>
    <row r="17" spans="1:10" ht="17.25" customHeight="1">
      <c r="A17" s="9">
        <v>12</v>
      </c>
      <c r="B17" s="91" t="s">
        <v>262</v>
      </c>
      <c r="C17" s="92"/>
      <c r="D17" s="41"/>
      <c r="E17" s="41"/>
      <c r="F17" s="9">
        <v>51</v>
      </c>
      <c r="G17" s="10" t="s">
        <v>133</v>
      </c>
      <c r="H17" s="41"/>
      <c r="I17" s="99">
        <f>'表二附表'!D17</f>
        <v>0</v>
      </c>
      <c r="J17" s="100"/>
    </row>
    <row r="18" spans="1:10" ht="17.25" customHeight="1">
      <c r="A18" s="9">
        <v>13</v>
      </c>
      <c r="B18" s="80"/>
      <c r="C18" s="81"/>
      <c r="D18" s="39"/>
      <c r="E18" s="39"/>
      <c r="F18" s="9">
        <v>52</v>
      </c>
      <c r="G18" s="4" t="s">
        <v>193</v>
      </c>
      <c r="H18" s="41"/>
      <c r="I18" s="99">
        <f>'表二附表'!D18</f>
        <v>0</v>
      </c>
      <c r="J18" s="100"/>
    </row>
    <row r="19" spans="1:10" ht="17.25" customHeight="1">
      <c r="A19" s="9">
        <v>14</v>
      </c>
      <c r="B19" s="91" t="s">
        <v>260</v>
      </c>
      <c r="C19" s="92"/>
      <c r="D19" s="39">
        <f>SUM(D20:D22)</f>
        <v>0</v>
      </c>
      <c r="E19" s="39">
        <f>SUM(E20:E22)</f>
        <v>0</v>
      </c>
      <c r="F19" s="9">
        <v>53</v>
      </c>
      <c r="G19" s="10" t="s">
        <v>135</v>
      </c>
      <c r="H19" s="41"/>
      <c r="I19" s="99">
        <f>'表二附表'!D19</f>
        <v>0</v>
      </c>
      <c r="J19" s="100"/>
    </row>
    <row r="20" spans="1:10" ht="17.25" customHeight="1">
      <c r="A20" s="9">
        <v>15</v>
      </c>
      <c r="B20" s="91" t="s">
        <v>117</v>
      </c>
      <c r="C20" s="92"/>
      <c r="D20" s="41"/>
      <c r="E20" s="41"/>
      <c r="F20" s="9">
        <v>54</v>
      </c>
      <c r="G20" s="10" t="s">
        <v>136</v>
      </c>
      <c r="H20" s="41"/>
      <c r="I20" s="99">
        <f>'表二附表'!D20</f>
        <v>0</v>
      </c>
      <c r="J20" s="100"/>
    </row>
    <row r="21" spans="1:10" ht="17.25" customHeight="1">
      <c r="A21" s="9">
        <v>16</v>
      </c>
      <c r="B21" s="91" t="s">
        <v>118</v>
      </c>
      <c r="C21" s="92"/>
      <c r="D21" s="41"/>
      <c r="E21" s="41"/>
      <c r="F21" s="9">
        <v>55</v>
      </c>
      <c r="G21" s="10" t="s">
        <v>137</v>
      </c>
      <c r="H21" s="41"/>
      <c r="I21" s="99">
        <f>'表二附表'!D21</f>
        <v>0</v>
      </c>
      <c r="J21" s="100"/>
    </row>
    <row r="22" spans="1:10" ht="17.25" customHeight="1">
      <c r="A22" s="9">
        <v>17</v>
      </c>
      <c r="B22" s="91" t="s">
        <v>119</v>
      </c>
      <c r="C22" s="92"/>
      <c r="D22" s="41"/>
      <c r="E22" s="41"/>
      <c r="F22" s="9">
        <v>56</v>
      </c>
      <c r="G22" s="10" t="s">
        <v>138</v>
      </c>
      <c r="H22" s="41"/>
      <c r="I22" s="99">
        <f>'表二附表'!D22</f>
        <v>0</v>
      </c>
      <c r="J22" s="100"/>
    </row>
    <row r="23" spans="1:10" ht="17.25" customHeight="1">
      <c r="A23" s="9">
        <v>18</v>
      </c>
      <c r="B23" s="91" t="s">
        <v>1</v>
      </c>
      <c r="C23" s="92"/>
      <c r="D23" s="39">
        <f>SUM(D24,D28,D38)</f>
        <v>0</v>
      </c>
      <c r="E23" s="39">
        <f>SUM(E24,E28,E38)</f>
        <v>0</v>
      </c>
      <c r="F23" s="9">
        <v>57</v>
      </c>
      <c r="G23" s="10" t="s">
        <v>139</v>
      </c>
      <c r="H23" s="41"/>
      <c r="I23" s="99">
        <f>'表二附表'!D23</f>
        <v>0</v>
      </c>
      <c r="J23" s="100"/>
    </row>
    <row r="24" spans="1:10" ht="17.25" customHeight="1">
      <c r="A24" s="9">
        <v>19</v>
      </c>
      <c r="B24" s="91" t="s">
        <v>3</v>
      </c>
      <c r="C24" s="92"/>
      <c r="D24" s="39">
        <f>SUM(D25:D27)</f>
        <v>0</v>
      </c>
      <c r="E24" s="39">
        <f>SUM(E25:E27)</f>
        <v>0</v>
      </c>
      <c r="F24" s="9">
        <v>58</v>
      </c>
      <c r="G24" s="10" t="s">
        <v>140</v>
      </c>
      <c r="H24" s="41"/>
      <c r="I24" s="99">
        <f>'表二附表'!D24</f>
        <v>0</v>
      </c>
      <c r="J24" s="100"/>
    </row>
    <row r="25" spans="1:10" ht="17.25" customHeight="1">
      <c r="A25" s="9">
        <v>20</v>
      </c>
      <c r="B25" s="91" t="s">
        <v>120</v>
      </c>
      <c r="C25" s="92"/>
      <c r="D25" s="41"/>
      <c r="E25" s="39">
        <f>SUM(H6)</f>
        <v>0</v>
      </c>
      <c r="F25" s="9">
        <v>59</v>
      </c>
      <c r="G25" s="10" t="s">
        <v>141</v>
      </c>
      <c r="H25" s="41"/>
      <c r="I25" s="99">
        <f>'表二附表'!D25</f>
        <v>0</v>
      </c>
      <c r="J25" s="100"/>
    </row>
    <row r="26" spans="1:10" ht="17.25" customHeight="1">
      <c r="A26" s="9">
        <v>21</v>
      </c>
      <c r="B26" s="91" t="s">
        <v>199</v>
      </c>
      <c r="C26" s="92"/>
      <c r="D26" s="41"/>
      <c r="E26" s="39">
        <f>SUM(I6)</f>
        <v>0</v>
      </c>
      <c r="F26" s="9">
        <v>60</v>
      </c>
      <c r="G26" s="10" t="s">
        <v>147</v>
      </c>
      <c r="H26" s="41"/>
      <c r="I26" s="99">
        <f>'表二附表'!D26</f>
        <v>0</v>
      </c>
      <c r="J26" s="100"/>
    </row>
    <row r="27" spans="1:10" ht="17.25" customHeight="1">
      <c r="A27" s="9">
        <v>22</v>
      </c>
      <c r="B27" s="91" t="s">
        <v>198</v>
      </c>
      <c r="C27" s="92"/>
      <c r="D27" s="41"/>
      <c r="E27" s="41"/>
      <c r="F27" s="9">
        <v>61</v>
      </c>
      <c r="G27" s="10" t="s">
        <v>142</v>
      </c>
      <c r="H27" s="41"/>
      <c r="I27" s="99">
        <f>'表二附表'!D27</f>
        <v>0</v>
      </c>
      <c r="J27" s="100"/>
    </row>
    <row r="28" spans="1:10" ht="17.25" customHeight="1">
      <c r="A28" s="9">
        <v>23</v>
      </c>
      <c r="B28" s="91" t="s">
        <v>7</v>
      </c>
      <c r="C28" s="92"/>
      <c r="D28" s="39">
        <f>SUM(D29,D33,D35)</f>
        <v>0</v>
      </c>
      <c r="E28" s="39">
        <f>SUM(E29,E33,E35)</f>
        <v>0</v>
      </c>
      <c r="F28" s="9">
        <v>62</v>
      </c>
      <c r="G28" s="10" t="s">
        <v>143</v>
      </c>
      <c r="H28" s="41"/>
      <c r="I28" s="99">
        <f>'表二附表'!D28</f>
        <v>0</v>
      </c>
      <c r="J28" s="100"/>
    </row>
    <row r="29" spans="1:10" ht="17.25" customHeight="1">
      <c r="A29" s="9">
        <v>24</v>
      </c>
      <c r="B29" s="91" t="s">
        <v>113</v>
      </c>
      <c r="C29" s="92"/>
      <c r="D29" s="39">
        <f>SUM(D30:D31)</f>
        <v>0</v>
      </c>
      <c r="E29" s="39">
        <f>SUM(E30:E31)</f>
        <v>0</v>
      </c>
      <c r="F29" s="9">
        <v>63</v>
      </c>
      <c r="G29" s="10" t="s">
        <v>144</v>
      </c>
      <c r="H29" s="41"/>
      <c r="I29" s="99">
        <f>'表二附表'!D29</f>
        <v>0</v>
      </c>
      <c r="J29" s="100"/>
    </row>
    <row r="30" spans="1:10" ht="17.25" customHeight="1">
      <c r="A30" s="9">
        <v>25</v>
      </c>
      <c r="B30" s="91" t="s">
        <v>112</v>
      </c>
      <c r="C30" s="92"/>
      <c r="D30" s="41"/>
      <c r="E30" s="41"/>
      <c r="F30" s="9">
        <v>64</v>
      </c>
      <c r="G30" s="10" t="s">
        <v>145</v>
      </c>
      <c r="H30" s="41"/>
      <c r="I30" s="99">
        <f>'表二附表'!D30</f>
        <v>0</v>
      </c>
      <c r="J30" s="100"/>
    </row>
    <row r="31" spans="1:10" ht="17.25" customHeight="1">
      <c r="A31" s="9">
        <v>26</v>
      </c>
      <c r="B31" s="91" t="s">
        <v>114</v>
      </c>
      <c r="C31" s="92"/>
      <c r="D31" s="41"/>
      <c r="E31" s="41"/>
      <c r="F31" s="9">
        <v>65</v>
      </c>
      <c r="G31" s="10" t="s">
        <v>146</v>
      </c>
      <c r="H31" s="41"/>
      <c r="I31" s="99">
        <f>'表二附表'!D31</f>
        <v>0</v>
      </c>
      <c r="J31" s="100"/>
    </row>
    <row r="32" spans="1:10" ht="17.25" customHeight="1">
      <c r="A32" s="9">
        <v>27</v>
      </c>
      <c r="B32" s="91"/>
      <c r="C32" s="92"/>
      <c r="D32" s="37"/>
      <c r="E32" s="37"/>
      <c r="F32" s="9">
        <v>66</v>
      </c>
      <c r="G32" s="10" t="s">
        <v>148</v>
      </c>
      <c r="H32" s="41"/>
      <c r="I32" s="99">
        <f>'表二附表'!D32</f>
        <v>0</v>
      </c>
      <c r="J32" s="100"/>
    </row>
    <row r="33" spans="1:10" ht="17.25" customHeight="1">
      <c r="A33" s="9">
        <v>28</v>
      </c>
      <c r="B33" s="91" t="s">
        <v>116</v>
      </c>
      <c r="C33" s="92"/>
      <c r="D33" s="41"/>
      <c r="E33" s="41"/>
      <c r="F33" s="9">
        <v>67</v>
      </c>
      <c r="G33" s="10" t="s">
        <v>149</v>
      </c>
      <c r="H33" s="41"/>
      <c r="I33" s="99">
        <f>'表二附表'!D33</f>
        <v>0</v>
      </c>
      <c r="J33" s="100"/>
    </row>
    <row r="34" spans="1:10" ht="17.25" customHeight="1">
      <c r="A34" s="9">
        <v>29</v>
      </c>
      <c r="B34" s="91"/>
      <c r="C34" s="92"/>
      <c r="D34" s="37"/>
      <c r="E34" s="37"/>
      <c r="F34" s="9">
        <v>68</v>
      </c>
      <c r="G34" s="10" t="s">
        <v>150</v>
      </c>
      <c r="H34" s="41"/>
      <c r="I34" s="99">
        <f>'表二附表'!D34</f>
        <v>0</v>
      </c>
      <c r="J34" s="100"/>
    </row>
    <row r="35" spans="1:10" ht="17.25" customHeight="1">
      <c r="A35" s="9">
        <v>30</v>
      </c>
      <c r="B35" s="91" t="s">
        <v>121</v>
      </c>
      <c r="C35" s="92"/>
      <c r="D35" s="41"/>
      <c r="E35" s="41"/>
      <c r="F35" s="9">
        <v>69</v>
      </c>
      <c r="G35" s="10" t="s">
        <v>202</v>
      </c>
      <c r="H35" s="41"/>
      <c r="I35" s="99">
        <f>'表二附表'!D35</f>
        <v>0</v>
      </c>
      <c r="J35" s="100"/>
    </row>
    <row r="36" spans="1:10" ht="17.25" customHeight="1">
      <c r="A36" s="9">
        <v>31</v>
      </c>
      <c r="D36" s="37"/>
      <c r="E36" s="37"/>
      <c r="F36" s="9">
        <v>70</v>
      </c>
      <c r="G36" s="4" t="s">
        <v>151</v>
      </c>
      <c r="H36" s="39">
        <f>SUM(H37:H44)</f>
        <v>0</v>
      </c>
      <c r="I36" s="99">
        <f>SUM(J37:J44)</f>
        <v>0</v>
      </c>
      <c r="J36" s="100"/>
    </row>
    <row r="37" spans="1:10" ht="17.25" customHeight="1">
      <c r="A37" s="9">
        <v>32</v>
      </c>
      <c r="B37" s="80"/>
      <c r="C37" s="81"/>
      <c r="D37" s="39"/>
      <c r="E37" s="39"/>
      <c r="F37" s="9">
        <v>71</v>
      </c>
      <c r="G37" s="10" t="s">
        <v>152</v>
      </c>
      <c r="H37" s="41"/>
      <c r="I37" s="93" t="s">
        <v>236</v>
      </c>
      <c r="J37" s="94"/>
    </row>
    <row r="38" spans="1:10" ht="17.25" customHeight="1">
      <c r="A38" s="9">
        <v>33</v>
      </c>
      <c r="B38" s="91" t="s">
        <v>8</v>
      </c>
      <c r="C38" s="92"/>
      <c r="D38" s="41"/>
      <c r="E38" s="41"/>
      <c r="F38" s="9">
        <v>72</v>
      </c>
      <c r="G38" s="10" t="s">
        <v>153</v>
      </c>
      <c r="H38" s="41"/>
      <c r="I38" s="93" t="s">
        <v>236</v>
      </c>
      <c r="J38" s="94"/>
    </row>
    <row r="39" spans="1:10" ht="17.25" customHeight="1">
      <c r="A39" s="9">
        <v>34</v>
      </c>
      <c r="B39" s="80"/>
      <c r="C39" s="81"/>
      <c r="D39" s="39"/>
      <c r="E39" s="39"/>
      <c r="F39" s="9">
        <v>73</v>
      </c>
      <c r="G39" s="10" t="s">
        <v>154</v>
      </c>
      <c r="H39" s="41"/>
      <c r="I39" s="93" t="s">
        <v>236</v>
      </c>
      <c r="J39" s="94"/>
    </row>
    <row r="40" spans="1:10" ht="17.25" customHeight="1">
      <c r="A40" s="9">
        <v>35</v>
      </c>
      <c r="B40" s="91" t="s">
        <v>115</v>
      </c>
      <c r="C40" s="92"/>
      <c r="D40" s="39">
        <f>SUM(D41:D42)</f>
        <v>0</v>
      </c>
      <c r="E40" s="39">
        <f>SUM(E41:E42)</f>
        <v>0</v>
      </c>
      <c r="F40" s="9">
        <v>74</v>
      </c>
      <c r="G40" s="10" t="s">
        <v>155</v>
      </c>
      <c r="H40" s="41"/>
      <c r="I40" s="93" t="s">
        <v>236</v>
      </c>
      <c r="J40" s="94"/>
    </row>
    <row r="41" spans="1:10" ht="17.25" customHeight="1">
      <c r="A41" s="9">
        <v>36</v>
      </c>
      <c r="B41" s="91" t="s">
        <v>2</v>
      </c>
      <c r="C41" s="92"/>
      <c r="D41" s="39">
        <f>D12+D17+D19-D25-D26-D29-D35-D38</f>
        <v>0</v>
      </c>
      <c r="E41" s="39">
        <f>E7+E12+E17+E19-E25-E26-E29-E35-E38</f>
        <v>0</v>
      </c>
      <c r="F41" s="9">
        <v>75</v>
      </c>
      <c r="G41" s="10" t="s">
        <v>156</v>
      </c>
      <c r="H41" s="41"/>
      <c r="I41" s="93" t="s">
        <v>236</v>
      </c>
      <c r="J41" s="94"/>
    </row>
    <row r="42" spans="1:10" ht="17.25" customHeight="1">
      <c r="A42" s="9">
        <v>37</v>
      </c>
      <c r="B42" s="91" t="s">
        <v>4</v>
      </c>
      <c r="C42" s="92"/>
      <c r="D42" s="39">
        <f>D15-D27-D33</f>
        <v>0</v>
      </c>
      <c r="E42" s="39">
        <f>E8+E15-E27-E33</f>
        <v>0</v>
      </c>
      <c r="F42" s="9">
        <v>76</v>
      </c>
      <c r="G42" s="10" t="s">
        <v>157</v>
      </c>
      <c r="H42" s="41"/>
      <c r="I42" s="93" t="s">
        <v>236</v>
      </c>
      <c r="J42" s="94"/>
    </row>
    <row r="43" spans="1:10" ht="17.25" customHeight="1">
      <c r="A43" s="11">
        <v>38</v>
      </c>
      <c r="B43" s="80"/>
      <c r="C43" s="81"/>
      <c r="D43" s="56"/>
      <c r="E43" s="56"/>
      <c r="F43" s="11">
        <v>77</v>
      </c>
      <c r="G43" s="10" t="s">
        <v>158</v>
      </c>
      <c r="H43" s="57"/>
      <c r="I43" s="93" t="s">
        <v>236</v>
      </c>
      <c r="J43" s="94"/>
    </row>
    <row r="44" spans="1:10" ht="17.25" customHeight="1">
      <c r="A44" s="9">
        <v>39</v>
      </c>
      <c r="B44" s="80"/>
      <c r="C44" s="81"/>
      <c r="D44" s="39"/>
      <c r="E44" s="39"/>
      <c r="F44" s="9">
        <v>78</v>
      </c>
      <c r="G44" s="10" t="s">
        <v>159</v>
      </c>
      <c r="H44" s="41"/>
      <c r="I44" s="93" t="s">
        <v>236</v>
      </c>
      <c r="J44" s="94"/>
    </row>
    <row r="45" spans="1:10" ht="17.25" customHeight="1">
      <c r="A45" s="30"/>
      <c r="B45" s="30"/>
      <c r="C45" s="31"/>
      <c r="D45" s="32"/>
      <c r="E45" s="32"/>
      <c r="F45" s="30"/>
      <c r="G45" s="33"/>
      <c r="H45" s="32"/>
      <c r="I45" s="32"/>
      <c r="J45" s="32"/>
    </row>
    <row r="46" spans="1:10" s="61" customFormat="1" ht="20.25" customHeight="1">
      <c r="A46" s="74"/>
      <c r="B46" s="62" t="s">
        <v>246</v>
      </c>
      <c r="C46" s="61" t="e">
        <f>#REF!</f>
        <v>#REF!</v>
      </c>
      <c r="E46" s="62" t="s">
        <v>195</v>
      </c>
      <c r="F46" s="61" t="e">
        <f>#REF!</f>
        <v>#REF!</v>
      </c>
      <c r="I46" s="62" t="s">
        <v>253</v>
      </c>
      <c r="J46" s="61" t="e">
        <f>#REF!</f>
        <v>#REF!</v>
      </c>
    </row>
  </sheetData>
  <sheetProtection password="CF16" sheet="1" objects="1" scenarios="1"/>
  <mergeCells count="84">
    <mergeCell ref="F4:F5"/>
    <mergeCell ref="A4:A5"/>
    <mergeCell ref="D4:D5"/>
    <mergeCell ref="E4:E5"/>
    <mergeCell ref="I5:J5"/>
    <mergeCell ref="I6:J6"/>
    <mergeCell ref="I7:J7"/>
    <mergeCell ref="I8:J8"/>
    <mergeCell ref="I9:J9"/>
    <mergeCell ref="G4:G5"/>
    <mergeCell ref="H4:J4"/>
    <mergeCell ref="I14:J14"/>
    <mergeCell ref="I15:J15"/>
    <mergeCell ref="I16:J16"/>
    <mergeCell ref="I17:J17"/>
    <mergeCell ref="I10:J10"/>
    <mergeCell ref="I11:J11"/>
    <mergeCell ref="I12:J12"/>
    <mergeCell ref="I13:J13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2:J42"/>
    <mergeCell ref="I43:J43"/>
    <mergeCell ref="I44:J44"/>
    <mergeCell ref="B4:C5"/>
    <mergeCell ref="B6:C6"/>
    <mergeCell ref="B7:C7"/>
    <mergeCell ref="B8:C8"/>
    <mergeCell ref="B9:C9"/>
    <mergeCell ref="B10:C10"/>
    <mergeCell ref="B11:C11"/>
    <mergeCell ref="B15:C15"/>
    <mergeCell ref="B18:C18"/>
    <mergeCell ref="B19:C19"/>
    <mergeCell ref="B12:C12"/>
    <mergeCell ref="B13:C13"/>
    <mergeCell ref="B14:C14"/>
    <mergeCell ref="B17:C17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28:C28"/>
    <mergeCell ref="B29:C29"/>
    <mergeCell ref="B30:C30"/>
    <mergeCell ref="B31:C31"/>
    <mergeCell ref="B44:C44"/>
    <mergeCell ref="B40:C40"/>
    <mergeCell ref="B41:C41"/>
    <mergeCell ref="B42:C42"/>
    <mergeCell ref="B43:C43"/>
    <mergeCell ref="B35:C35"/>
    <mergeCell ref="B37:C37"/>
    <mergeCell ref="B38:C38"/>
    <mergeCell ref="B39:C39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8" scale="85" r:id="rId1"/>
  <headerFooter alignWithMargins="0">
    <oddHeader>&amp;C&amp;"宋体,加粗"&amp;24&amp;U工商行政管理系统收支明细表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7"/>
  <sheetViews>
    <sheetView showGridLines="0" defaultGridColor="0" zoomScale="75" zoomScaleNormal="75" zoomScalePageLayoutView="0" colorId="12" workbookViewId="0" topLeftCell="A1">
      <selection activeCell="Q18" sqref="Q18"/>
    </sheetView>
  </sheetViews>
  <sheetFormatPr defaultColWidth="9.00390625" defaultRowHeight="14.25"/>
  <cols>
    <col min="1" max="1" width="6.00390625" style="17" customWidth="1"/>
    <col min="2" max="2" width="6.625" style="17" customWidth="1"/>
    <col min="3" max="3" width="21.625" style="18" customWidth="1"/>
    <col min="4" max="4" width="16.125" style="18" customWidth="1"/>
    <col min="5" max="11" width="15.125" style="18" customWidth="1"/>
    <col min="12" max="12" width="14.875" style="18" customWidth="1"/>
    <col min="13" max="13" width="16.25390625" style="18" customWidth="1"/>
    <col min="14" max="16384" width="9.00390625" style="14" customWidth="1"/>
  </cols>
  <sheetData>
    <row r="1" spans="1:13" s="7" customFormat="1" ht="18" customHeight="1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 t="s">
        <v>252</v>
      </c>
      <c r="M1" s="1"/>
    </row>
    <row r="2" spans="1:13" s="7" customFormat="1" ht="18" customHeight="1">
      <c r="A2" s="5"/>
      <c r="B2" s="5"/>
      <c r="C2" s="1"/>
      <c r="D2" s="1"/>
      <c r="E2" s="1"/>
      <c r="F2" s="1"/>
      <c r="G2" s="1"/>
      <c r="H2" s="1"/>
      <c r="I2" s="1"/>
      <c r="J2" s="1"/>
      <c r="K2" s="1"/>
      <c r="L2" s="1" t="s">
        <v>251</v>
      </c>
      <c r="M2" s="1"/>
    </row>
    <row r="3" spans="1:13" s="1" customFormat="1" ht="18" customHeight="1">
      <c r="A3" s="21" t="str">
        <f>'表一'!A3</f>
        <v>单位：</v>
      </c>
      <c r="B3" s="62" t="e">
        <f>#REF!</f>
        <v>#REF!</v>
      </c>
      <c r="C3" s="66" t="s">
        <v>259</v>
      </c>
      <c r="L3" s="70" t="str">
        <f>'表一'!K3</f>
        <v>填报日期：</v>
      </c>
      <c r="M3" s="72" t="str">
        <f>'表一'!L3</f>
        <v>2005年-月-日</v>
      </c>
    </row>
    <row r="4" spans="1:13" ht="18" customHeight="1">
      <c r="A4" s="89" t="s">
        <v>11</v>
      </c>
      <c r="B4" s="110" t="s">
        <v>124</v>
      </c>
      <c r="C4" s="111"/>
      <c r="D4" s="109" t="s">
        <v>162</v>
      </c>
      <c r="E4" s="109" t="s">
        <v>200</v>
      </c>
      <c r="F4" s="109"/>
      <c r="G4" s="109"/>
      <c r="H4" s="109"/>
      <c r="I4" s="109"/>
      <c r="J4" s="109"/>
      <c r="K4" s="109"/>
      <c r="L4" s="109"/>
      <c r="M4" s="109"/>
    </row>
    <row r="5" spans="1:13" s="17" customFormat="1" ht="18" customHeight="1">
      <c r="A5" s="89"/>
      <c r="B5" s="112"/>
      <c r="C5" s="113"/>
      <c r="D5" s="109"/>
      <c r="E5" s="13" t="s">
        <v>163</v>
      </c>
      <c r="F5" s="15" t="s">
        <v>164</v>
      </c>
      <c r="G5" s="15" t="s">
        <v>165</v>
      </c>
      <c r="H5" s="15" t="s">
        <v>166</v>
      </c>
      <c r="I5" s="15" t="s">
        <v>167</v>
      </c>
      <c r="J5" s="15" t="s">
        <v>168</v>
      </c>
      <c r="K5" s="13" t="s">
        <v>169</v>
      </c>
      <c r="L5" s="16" t="s">
        <v>194</v>
      </c>
      <c r="M5" s="79"/>
    </row>
    <row r="6" spans="1:13" ht="18" customHeight="1">
      <c r="A6" s="8">
        <v>1</v>
      </c>
      <c r="B6" s="107" t="s">
        <v>122</v>
      </c>
      <c r="C6" s="108"/>
      <c r="D6" s="42">
        <f>SUM(E6:M6)</f>
        <v>0</v>
      </c>
      <c r="E6" s="42">
        <f>SUM(E7,E13)</f>
        <v>0</v>
      </c>
      <c r="F6" s="42">
        <f aca="true" t="shared" si="0" ref="F6:L6">SUM(F7,F13)</f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0</v>
      </c>
      <c r="M6" s="42">
        <f>SUM(M7,M13)</f>
        <v>0</v>
      </c>
    </row>
    <row r="7" spans="1:13" ht="18" customHeight="1">
      <c r="A7" s="8">
        <v>2</v>
      </c>
      <c r="B7" s="105" t="s">
        <v>125</v>
      </c>
      <c r="C7" s="106"/>
      <c r="D7" s="42">
        <f>SUM(E7:M7)</f>
        <v>0</v>
      </c>
      <c r="E7" s="42">
        <f>SUM(E8:E12)</f>
        <v>0</v>
      </c>
      <c r="F7" s="42">
        <f aca="true" t="shared" si="1" ref="F7:K7">SUM(F8:F12)</f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>SUM(L8:L12)</f>
        <v>0</v>
      </c>
      <c r="M7" s="42">
        <f>SUM(M8:M12)</f>
        <v>0</v>
      </c>
    </row>
    <row r="8" spans="1:13" ht="18" customHeight="1">
      <c r="A8" s="8">
        <v>3</v>
      </c>
      <c r="B8" s="105" t="s">
        <v>126</v>
      </c>
      <c r="C8" s="106"/>
      <c r="D8" s="42">
        <f aca="true" t="shared" si="2" ref="D8:D33">SUM(E8:M8)</f>
        <v>0</v>
      </c>
      <c r="E8" s="43"/>
      <c r="F8" s="43"/>
      <c r="G8" s="43"/>
      <c r="H8" s="43"/>
      <c r="I8" s="43"/>
      <c r="J8" s="43"/>
      <c r="K8" s="43"/>
      <c r="L8" s="43"/>
      <c r="M8" s="43"/>
    </row>
    <row r="9" spans="1:13" ht="18" customHeight="1">
      <c r="A9" s="8">
        <v>4</v>
      </c>
      <c r="B9" s="105" t="s">
        <v>127</v>
      </c>
      <c r="C9" s="106"/>
      <c r="D9" s="42">
        <f t="shared" si="2"/>
        <v>0</v>
      </c>
      <c r="E9" s="43"/>
      <c r="F9" s="43"/>
      <c r="G9" s="43"/>
      <c r="H9" s="43"/>
      <c r="I9" s="43"/>
      <c r="J9" s="43"/>
      <c r="K9" s="43"/>
      <c r="L9" s="43"/>
      <c r="M9" s="43"/>
    </row>
    <row r="10" spans="1:13" ht="18" customHeight="1">
      <c r="A10" s="8">
        <v>5</v>
      </c>
      <c r="B10" s="105" t="s">
        <v>128</v>
      </c>
      <c r="C10" s="106"/>
      <c r="D10" s="42">
        <f t="shared" si="2"/>
        <v>0</v>
      </c>
      <c r="E10" s="41"/>
      <c r="F10" s="43"/>
      <c r="G10" s="43"/>
      <c r="H10" s="43"/>
      <c r="I10" s="43"/>
      <c r="J10" s="43"/>
      <c r="K10" s="43"/>
      <c r="L10" s="43"/>
      <c r="M10" s="43"/>
    </row>
    <row r="11" spans="1:13" ht="18" customHeight="1">
      <c r="A11" s="8">
        <v>6</v>
      </c>
      <c r="B11" s="105" t="s">
        <v>129</v>
      </c>
      <c r="C11" s="106"/>
      <c r="D11" s="42">
        <f t="shared" si="2"/>
        <v>0</v>
      </c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8" customHeight="1">
      <c r="A12" s="8">
        <v>7</v>
      </c>
      <c r="B12" s="105" t="s">
        <v>201</v>
      </c>
      <c r="C12" s="106"/>
      <c r="D12" s="42">
        <f t="shared" si="2"/>
        <v>0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8" customHeight="1">
      <c r="A13" s="8">
        <v>8</v>
      </c>
      <c r="B13" s="105" t="s">
        <v>130</v>
      </c>
      <c r="C13" s="106"/>
      <c r="D13" s="42">
        <f t="shared" si="2"/>
        <v>0</v>
      </c>
      <c r="E13" s="42">
        <f>SUM(E14:E35)</f>
        <v>0</v>
      </c>
      <c r="F13" s="42">
        <f aca="true" t="shared" si="3" ref="F13:M13">SUM(F14:F35)</f>
        <v>0</v>
      </c>
      <c r="G13" s="42">
        <f t="shared" si="3"/>
        <v>0</v>
      </c>
      <c r="H13" s="42">
        <f t="shared" si="3"/>
        <v>0</v>
      </c>
      <c r="I13" s="42">
        <f t="shared" si="3"/>
        <v>0</v>
      </c>
      <c r="J13" s="42">
        <f t="shared" si="3"/>
        <v>0</v>
      </c>
      <c r="K13" s="42">
        <f t="shared" si="3"/>
        <v>0</v>
      </c>
      <c r="L13" s="42">
        <f t="shared" si="3"/>
        <v>0</v>
      </c>
      <c r="M13" s="42">
        <f t="shared" si="3"/>
        <v>0</v>
      </c>
    </row>
    <row r="14" spans="1:13" ht="18" customHeight="1">
      <c r="A14" s="8">
        <v>9</v>
      </c>
      <c r="B14" s="105" t="s">
        <v>131</v>
      </c>
      <c r="C14" s="106"/>
      <c r="D14" s="42">
        <f t="shared" si="2"/>
        <v>0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8" customHeight="1">
      <c r="A15" s="8">
        <v>10</v>
      </c>
      <c r="B15" s="105" t="s">
        <v>123</v>
      </c>
      <c r="C15" s="106"/>
      <c r="D15" s="42">
        <f t="shared" si="2"/>
        <v>0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8" customHeight="1">
      <c r="A16" s="8">
        <v>11</v>
      </c>
      <c r="B16" s="105" t="s">
        <v>132</v>
      </c>
      <c r="C16" s="106"/>
      <c r="D16" s="42">
        <f t="shared" si="2"/>
        <v>0</v>
      </c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8" customHeight="1">
      <c r="A17" s="8">
        <v>12</v>
      </c>
      <c r="B17" s="105" t="s">
        <v>133</v>
      </c>
      <c r="C17" s="106"/>
      <c r="D17" s="42">
        <f t="shared" si="2"/>
        <v>0</v>
      </c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8" customHeight="1">
      <c r="A18" s="8">
        <v>13</v>
      </c>
      <c r="B18" s="105" t="s">
        <v>134</v>
      </c>
      <c r="C18" s="106"/>
      <c r="D18" s="42">
        <f t="shared" si="2"/>
        <v>0</v>
      </c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8" customHeight="1">
      <c r="A19" s="8">
        <v>14</v>
      </c>
      <c r="B19" s="105" t="s">
        <v>135</v>
      </c>
      <c r="C19" s="106"/>
      <c r="D19" s="42">
        <f t="shared" si="2"/>
        <v>0</v>
      </c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8" customHeight="1">
      <c r="A20" s="8">
        <v>15</v>
      </c>
      <c r="B20" s="105" t="s">
        <v>136</v>
      </c>
      <c r="C20" s="106"/>
      <c r="D20" s="42">
        <f t="shared" si="2"/>
        <v>0</v>
      </c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8" customHeight="1">
      <c r="A21" s="8">
        <v>16</v>
      </c>
      <c r="B21" s="105" t="s">
        <v>137</v>
      </c>
      <c r="C21" s="106"/>
      <c r="D21" s="42">
        <f t="shared" si="2"/>
        <v>0</v>
      </c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8" customHeight="1">
      <c r="A22" s="8">
        <v>17</v>
      </c>
      <c r="B22" s="105" t="s">
        <v>138</v>
      </c>
      <c r="C22" s="106"/>
      <c r="D22" s="42">
        <f t="shared" si="2"/>
        <v>0</v>
      </c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8" customHeight="1">
      <c r="A23" s="8">
        <v>18</v>
      </c>
      <c r="B23" s="105" t="s">
        <v>139</v>
      </c>
      <c r="C23" s="106"/>
      <c r="D23" s="42">
        <f t="shared" si="2"/>
        <v>0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8" customHeight="1">
      <c r="A24" s="8">
        <v>19</v>
      </c>
      <c r="B24" s="105" t="s">
        <v>140</v>
      </c>
      <c r="C24" s="106"/>
      <c r="D24" s="42">
        <f t="shared" si="2"/>
        <v>0</v>
      </c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8" customHeight="1">
      <c r="A25" s="8">
        <v>20</v>
      </c>
      <c r="B25" s="105" t="s">
        <v>141</v>
      </c>
      <c r="C25" s="106"/>
      <c r="D25" s="42">
        <f t="shared" si="2"/>
        <v>0</v>
      </c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8" customHeight="1">
      <c r="A26" s="8">
        <v>21</v>
      </c>
      <c r="B26" s="105" t="s">
        <v>147</v>
      </c>
      <c r="C26" s="106"/>
      <c r="D26" s="42">
        <f t="shared" si="2"/>
        <v>0</v>
      </c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8" customHeight="1">
      <c r="A27" s="8">
        <v>22</v>
      </c>
      <c r="B27" s="105" t="s">
        <v>142</v>
      </c>
      <c r="C27" s="106"/>
      <c r="D27" s="42">
        <f t="shared" si="2"/>
        <v>0</v>
      </c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8" customHeight="1">
      <c r="A28" s="8">
        <v>23</v>
      </c>
      <c r="B28" s="105" t="s">
        <v>143</v>
      </c>
      <c r="C28" s="106"/>
      <c r="D28" s="42">
        <f t="shared" si="2"/>
        <v>0</v>
      </c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>
      <c r="A29" s="8">
        <v>24</v>
      </c>
      <c r="B29" s="105" t="s">
        <v>144</v>
      </c>
      <c r="C29" s="106"/>
      <c r="D29" s="42">
        <f t="shared" si="2"/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8" customHeight="1">
      <c r="A30" s="8">
        <v>25</v>
      </c>
      <c r="B30" s="105" t="s">
        <v>145</v>
      </c>
      <c r="C30" s="106"/>
      <c r="D30" s="42">
        <f t="shared" si="2"/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8" customHeight="1">
      <c r="A31" s="8">
        <v>26</v>
      </c>
      <c r="B31" s="105" t="s">
        <v>146</v>
      </c>
      <c r="C31" s="106"/>
      <c r="D31" s="42">
        <f t="shared" si="2"/>
        <v>0</v>
      </c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8" customHeight="1">
      <c r="A32" s="8">
        <v>27</v>
      </c>
      <c r="B32" s="105" t="s">
        <v>148</v>
      </c>
      <c r="C32" s="106"/>
      <c r="D32" s="42">
        <f t="shared" si="2"/>
        <v>0</v>
      </c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8" customHeight="1">
      <c r="A33" s="8">
        <v>28</v>
      </c>
      <c r="B33" s="105" t="s">
        <v>149</v>
      </c>
      <c r="C33" s="106"/>
      <c r="D33" s="42">
        <f t="shared" si="2"/>
        <v>0</v>
      </c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8" customHeight="1">
      <c r="A34" s="8">
        <v>29</v>
      </c>
      <c r="B34" s="105" t="s">
        <v>150</v>
      </c>
      <c r="C34" s="106"/>
      <c r="D34" s="42">
        <f>SUM(E34:M34)</f>
        <v>0</v>
      </c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8" customHeight="1">
      <c r="A35" s="8">
        <v>30</v>
      </c>
      <c r="B35" s="105" t="s">
        <v>202</v>
      </c>
      <c r="C35" s="106"/>
      <c r="D35" s="42">
        <f>SUM(E35:M35)</f>
        <v>0</v>
      </c>
      <c r="E35" s="43"/>
      <c r="F35" s="43"/>
      <c r="G35" s="43"/>
      <c r="H35" s="43"/>
      <c r="I35" s="43"/>
      <c r="J35" s="43"/>
      <c r="K35" s="43"/>
      <c r="L35" s="43"/>
      <c r="M35" s="43"/>
    </row>
    <row r="36" spans="1:13" s="7" customFormat="1" ht="17.25" customHeight="1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2:13" s="61" customFormat="1" ht="20.25" customHeight="1">
      <c r="B37" s="62" t="s">
        <v>246</v>
      </c>
      <c r="C37" s="61" t="e">
        <f>#REF!</f>
        <v>#REF!</v>
      </c>
      <c r="G37" s="74" t="s">
        <v>195</v>
      </c>
      <c r="H37" s="61" t="e">
        <f>#REF!</f>
        <v>#REF!</v>
      </c>
      <c r="L37" s="62" t="s">
        <v>253</v>
      </c>
      <c r="M37" s="61" t="e">
        <f>#REF!</f>
        <v>#REF!</v>
      </c>
    </row>
  </sheetData>
  <sheetProtection password="CF16" sheet="1" objects="1" scenarios="1"/>
  <mergeCells count="34">
    <mergeCell ref="A4:A5"/>
    <mergeCell ref="E4:M4"/>
    <mergeCell ref="D4:D5"/>
    <mergeCell ref="B4:C5"/>
    <mergeCell ref="B10:C10"/>
    <mergeCell ref="B11:C11"/>
    <mergeCell ref="B12:C12"/>
    <mergeCell ref="B13:C13"/>
    <mergeCell ref="B6:C6"/>
    <mergeCell ref="B7:C7"/>
    <mergeCell ref="B8:C8"/>
    <mergeCell ref="B9:C9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0:C30"/>
    <mergeCell ref="B31:C31"/>
    <mergeCell ref="B32:C32"/>
    <mergeCell ref="B33:C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95" r:id="rId1"/>
  <headerFooter alignWithMargins="0">
    <oddHeader>&amp;C&amp;"宋体,加粗"&amp;24工商行政管理系统执法办案支出明细表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9"/>
  <sheetViews>
    <sheetView showGridLines="0" defaultGridColor="0" zoomScale="75" zoomScaleNormal="75" zoomScalePageLayoutView="0" colorId="12" workbookViewId="0" topLeftCell="A19">
      <selection activeCell="D52" sqref="D52"/>
    </sheetView>
  </sheetViews>
  <sheetFormatPr defaultColWidth="9.00390625" defaultRowHeight="14.25"/>
  <cols>
    <col min="1" max="1" width="6.375" style="7" customWidth="1"/>
    <col min="2" max="2" width="6.625" style="7" customWidth="1"/>
    <col min="3" max="3" width="37.375" style="1" customWidth="1"/>
    <col min="4" max="7" width="25.625" style="7" customWidth="1"/>
    <col min="8" max="8" width="10.25390625" style="7" customWidth="1"/>
    <col min="9" max="9" width="17.75390625" style="7" customWidth="1"/>
    <col min="10" max="16384" width="9.00390625" style="7" customWidth="1"/>
  </cols>
  <sheetData>
    <row r="1" ht="18" customHeight="1">
      <c r="H1" s="21" t="s">
        <v>111</v>
      </c>
    </row>
    <row r="2" spans="4:8" ht="18" customHeight="1">
      <c r="D2" s="26" t="s">
        <v>106</v>
      </c>
      <c r="E2" s="26"/>
      <c r="H2" s="21" t="s">
        <v>196</v>
      </c>
    </row>
    <row r="3" spans="1:9" s="1" customFormat="1" ht="18" customHeight="1">
      <c r="A3" s="1" t="str">
        <f>'表一'!A3</f>
        <v>单位：</v>
      </c>
      <c r="B3" s="62" t="e">
        <f>#REF!</f>
        <v>#REF!</v>
      </c>
      <c r="C3" s="66" t="s">
        <v>259</v>
      </c>
      <c r="H3" s="1" t="str">
        <f>'表一'!K3</f>
        <v>填报日期：</v>
      </c>
      <c r="I3" s="72" t="str">
        <f>'表一'!L3</f>
        <v>2005年-月-日</v>
      </c>
    </row>
    <row r="4" spans="1:9" ht="19.5" customHeight="1">
      <c r="A4" s="9" t="s">
        <v>55</v>
      </c>
      <c r="B4" s="118" t="s">
        <v>13</v>
      </c>
      <c r="C4" s="119"/>
      <c r="D4" s="9" t="s">
        <v>56</v>
      </c>
      <c r="E4" s="9" t="s">
        <v>57</v>
      </c>
      <c r="F4" s="9" t="s">
        <v>58</v>
      </c>
      <c r="G4" s="9" t="s">
        <v>59</v>
      </c>
      <c r="H4" s="82" t="s">
        <v>60</v>
      </c>
      <c r="I4" s="83"/>
    </row>
    <row r="5" spans="1:9" ht="19.5" customHeight="1">
      <c r="A5" s="9">
        <v>1</v>
      </c>
      <c r="B5" s="91" t="s">
        <v>170</v>
      </c>
      <c r="C5" s="92"/>
      <c r="D5" s="50">
        <f>SUM(E5:I5)</f>
        <v>0</v>
      </c>
      <c r="E5" s="50">
        <f>SUM(E6:E9)</f>
        <v>0</v>
      </c>
      <c r="F5" s="50">
        <f>SUM(F6:F9)</f>
        <v>0</v>
      </c>
      <c r="G5" s="50">
        <f>SUM(G6:G9)</f>
        <v>0</v>
      </c>
      <c r="H5" s="124">
        <f>SUM(H6:I9)</f>
        <v>0</v>
      </c>
      <c r="I5" s="125"/>
    </row>
    <row r="6" spans="1:9" ht="19.5" customHeight="1">
      <c r="A6" s="9">
        <v>2</v>
      </c>
      <c r="B6" s="91" t="s">
        <v>171</v>
      </c>
      <c r="C6" s="92"/>
      <c r="D6" s="50">
        <f aca="true" t="shared" si="0" ref="D6:D30">SUM(E6:I6)</f>
        <v>0</v>
      </c>
      <c r="E6" s="52"/>
      <c r="F6" s="52"/>
      <c r="G6" s="52"/>
      <c r="H6" s="120"/>
      <c r="I6" s="121"/>
    </row>
    <row r="7" spans="1:9" ht="19.5" customHeight="1">
      <c r="A7" s="9">
        <v>3</v>
      </c>
      <c r="B7" s="91" t="s">
        <v>172</v>
      </c>
      <c r="C7" s="92"/>
      <c r="D7" s="50">
        <f t="shared" si="0"/>
        <v>0</v>
      </c>
      <c r="E7" s="52"/>
      <c r="F7" s="52"/>
      <c r="G7" s="52"/>
      <c r="H7" s="120"/>
      <c r="I7" s="121"/>
    </row>
    <row r="8" spans="1:9" ht="19.5" customHeight="1">
      <c r="A8" s="9">
        <v>4</v>
      </c>
      <c r="B8" s="91" t="s">
        <v>173</v>
      </c>
      <c r="C8" s="92"/>
      <c r="D8" s="50">
        <f t="shared" si="0"/>
        <v>0</v>
      </c>
      <c r="E8" s="52"/>
      <c r="F8" s="52"/>
      <c r="G8" s="52"/>
      <c r="H8" s="120"/>
      <c r="I8" s="121"/>
    </row>
    <row r="9" spans="1:9" ht="19.5" customHeight="1">
      <c r="A9" s="9">
        <v>5</v>
      </c>
      <c r="B9" s="91" t="s">
        <v>174</v>
      </c>
      <c r="C9" s="92"/>
      <c r="D9" s="50">
        <f t="shared" si="0"/>
        <v>0</v>
      </c>
      <c r="E9" s="52"/>
      <c r="F9" s="52"/>
      <c r="G9" s="52"/>
      <c r="H9" s="120"/>
      <c r="I9" s="121"/>
    </row>
    <row r="10" spans="1:9" ht="19.5" customHeight="1">
      <c r="A10" s="9">
        <v>6</v>
      </c>
      <c r="B10" s="91" t="s">
        <v>185</v>
      </c>
      <c r="C10" s="92"/>
      <c r="D10" s="50">
        <f t="shared" si="0"/>
        <v>0</v>
      </c>
      <c r="E10" s="51">
        <f>SUM(E11:E12)</f>
        <v>0</v>
      </c>
      <c r="F10" s="51">
        <f>SUM(F11:F12)</f>
        <v>0</v>
      </c>
      <c r="G10" s="51">
        <f>SUM(G11:G12)</f>
        <v>0</v>
      </c>
      <c r="H10" s="114">
        <f>SUM(H11:I12)</f>
        <v>0</v>
      </c>
      <c r="I10" s="115"/>
    </row>
    <row r="11" spans="1:9" ht="19.5" customHeight="1">
      <c r="A11" s="9">
        <v>7</v>
      </c>
      <c r="B11" s="91" t="s">
        <v>182</v>
      </c>
      <c r="C11" s="92"/>
      <c r="D11" s="50">
        <f t="shared" si="0"/>
        <v>0</v>
      </c>
      <c r="E11" s="52"/>
      <c r="F11" s="52"/>
      <c r="G11" s="52"/>
      <c r="H11" s="120"/>
      <c r="I11" s="121"/>
    </row>
    <row r="12" spans="1:9" ht="19.5" customHeight="1">
      <c r="A12" s="9">
        <v>8</v>
      </c>
      <c r="B12" s="91" t="s">
        <v>183</v>
      </c>
      <c r="C12" s="92"/>
      <c r="D12" s="50">
        <f t="shared" si="0"/>
        <v>0</v>
      </c>
      <c r="E12" s="52"/>
      <c r="F12" s="52"/>
      <c r="G12" s="52"/>
      <c r="H12" s="120"/>
      <c r="I12" s="121"/>
    </row>
    <row r="13" spans="1:9" ht="19.5" customHeight="1">
      <c r="A13" s="9">
        <v>9</v>
      </c>
      <c r="B13" s="91" t="s">
        <v>184</v>
      </c>
      <c r="C13" s="92"/>
      <c r="D13" s="50">
        <f t="shared" si="0"/>
        <v>0</v>
      </c>
      <c r="E13" s="51">
        <f>SUM(E14:E19)</f>
        <v>0</v>
      </c>
      <c r="F13" s="51">
        <f>SUM(F14:F19)</f>
        <v>0</v>
      </c>
      <c r="G13" s="51">
        <f>SUM(G14:G19)</f>
        <v>0</v>
      </c>
      <c r="H13" s="114">
        <f>SUM(H14:I19)</f>
        <v>0</v>
      </c>
      <c r="I13" s="115"/>
    </row>
    <row r="14" spans="1:9" ht="19.5" customHeight="1">
      <c r="A14" s="9">
        <v>10</v>
      </c>
      <c r="B14" s="91" t="s">
        <v>186</v>
      </c>
      <c r="C14" s="92"/>
      <c r="D14" s="50">
        <f t="shared" si="0"/>
        <v>0</v>
      </c>
      <c r="E14" s="52"/>
      <c r="F14" s="52"/>
      <c r="G14" s="52"/>
      <c r="H14" s="120"/>
      <c r="I14" s="121"/>
    </row>
    <row r="15" spans="1:9" ht="19.5" customHeight="1">
      <c r="A15" s="9">
        <v>11</v>
      </c>
      <c r="B15" s="91" t="s">
        <v>187</v>
      </c>
      <c r="C15" s="92"/>
      <c r="D15" s="50">
        <f t="shared" si="0"/>
        <v>0</v>
      </c>
      <c r="E15" s="52"/>
      <c r="F15" s="52"/>
      <c r="G15" s="52"/>
      <c r="H15" s="120"/>
      <c r="I15" s="121"/>
    </row>
    <row r="16" spans="1:9" ht="19.5" customHeight="1">
      <c r="A16" s="9">
        <v>12</v>
      </c>
      <c r="B16" s="91" t="s">
        <v>188</v>
      </c>
      <c r="C16" s="92"/>
      <c r="D16" s="50">
        <f t="shared" si="0"/>
        <v>0</v>
      </c>
      <c r="E16" s="52"/>
      <c r="F16" s="52"/>
      <c r="G16" s="52"/>
      <c r="H16" s="120"/>
      <c r="I16" s="121"/>
    </row>
    <row r="17" spans="1:9" ht="19.5" customHeight="1">
      <c r="A17" s="9">
        <v>13</v>
      </c>
      <c r="B17" s="91" t="s">
        <v>190</v>
      </c>
      <c r="C17" s="92"/>
      <c r="D17" s="50">
        <f t="shared" si="0"/>
        <v>0</v>
      </c>
      <c r="E17" s="52"/>
      <c r="F17" s="52"/>
      <c r="G17" s="52"/>
      <c r="H17" s="120"/>
      <c r="I17" s="121"/>
    </row>
    <row r="18" spans="1:9" ht="19.5" customHeight="1">
      <c r="A18" s="9">
        <v>14</v>
      </c>
      <c r="B18" s="91" t="s">
        <v>189</v>
      </c>
      <c r="C18" s="92"/>
      <c r="D18" s="50">
        <f t="shared" si="0"/>
        <v>0</v>
      </c>
      <c r="E18" s="52"/>
      <c r="F18" s="52"/>
      <c r="G18" s="52"/>
      <c r="H18" s="120"/>
      <c r="I18" s="121"/>
    </row>
    <row r="19" spans="1:9" ht="19.5" customHeight="1">
      <c r="A19" s="9">
        <v>15</v>
      </c>
      <c r="B19" s="91" t="s">
        <v>191</v>
      </c>
      <c r="C19" s="92"/>
      <c r="D19" s="50">
        <f t="shared" si="0"/>
        <v>0</v>
      </c>
      <c r="E19" s="52"/>
      <c r="F19" s="52"/>
      <c r="G19" s="52"/>
      <c r="H19" s="120"/>
      <c r="I19" s="121"/>
    </row>
    <row r="20" spans="1:9" ht="19.5" customHeight="1">
      <c r="A20" s="9">
        <v>16</v>
      </c>
      <c r="B20" s="91" t="s">
        <v>175</v>
      </c>
      <c r="C20" s="92"/>
      <c r="D20" s="50">
        <f t="shared" si="0"/>
        <v>0</v>
      </c>
      <c r="E20" s="52"/>
      <c r="F20" s="52"/>
      <c r="G20" s="52"/>
      <c r="H20" s="120"/>
      <c r="I20" s="121"/>
    </row>
    <row r="21" spans="1:9" ht="19.5" customHeight="1">
      <c r="A21" s="9">
        <v>17</v>
      </c>
      <c r="B21" s="91" t="s">
        <v>176</v>
      </c>
      <c r="C21" s="92"/>
      <c r="D21" s="50">
        <f t="shared" si="0"/>
        <v>0</v>
      </c>
      <c r="E21" s="52"/>
      <c r="F21" s="52"/>
      <c r="G21" s="52"/>
      <c r="H21" s="120"/>
      <c r="I21" s="121"/>
    </row>
    <row r="22" spans="1:9" ht="19.5" customHeight="1">
      <c r="A22" s="9">
        <v>18</v>
      </c>
      <c r="B22" s="91" t="s">
        <v>177</v>
      </c>
      <c r="C22" s="92"/>
      <c r="D22" s="50">
        <f t="shared" si="0"/>
        <v>0</v>
      </c>
      <c r="E22" s="52"/>
      <c r="F22" s="52"/>
      <c r="G22" s="52"/>
      <c r="H22" s="120"/>
      <c r="I22" s="121"/>
    </row>
    <row r="23" spans="1:9" ht="19.5" customHeight="1">
      <c r="A23" s="9">
        <v>19</v>
      </c>
      <c r="B23" s="91" t="s">
        <v>61</v>
      </c>
      <c r="C23" s="92"/>
      <c r="D23" s="50">
        <f t="shared" si="0"/>
        <v>0</v>
      </c>
      <c r="E23" s="52"/>
      <c r="F23" s="52"/>
      <c r="G23" s="52"/>
      <c r="H23" s="120"/>
      <c r="I23" s="121"/>
    </row>
    <row r="24" spans="1:9" ht="19.5" customHeight="1">
      <c r="A24" s="9">
        <v>20</v>
      </c>
      <c r="B24" s="91" t="s">
        <v>62</v>
      </c>
      <c r="C24" s="92"/>
      <c r="D24" s="50">
        <f t="shared" si="0"/>
        <v>0</v>
      </c>
      <c r="E24" s="51">
        <f>SUM(E25:E27)</f>
        <v>0</v>
      </c>
      <c r="F24" s="51">
        <f>SUM(F25:F27)</f>
        <v>0</v>
      </c>
      <c r="G24" s="51">
        <f>SUM(G25:G27)</f>
        <v>0</v>
      </c>
      <c r="H24" s="114">
        <f>SUM(H25:I27)</f>
        <v>0</v>
      </c>
      <c r="I24" s="115"/>
    </row>
    <row r="25" spans="1:9" ht="19.5" customHeight="1">
      <c r="A25" s="9">
        <v>21</v>
      </c>
      <c r="B25" s="91" t="s">
        <v>63</v>
      </c>
      <c r="C25" s="92"/>
      <c r="D25" s="50">
        <f t="shared" si="0"/>
        <v>0</v>
      </c>
      <c r="E25" s="52"/>
      <c r="F25" s="52"/>
      <c r="G25" s="52"/>
      <c r="H25" s="120"/>
      <c r="I25" s="121"/>
    </row>
    <row r="26" spans="1:9" ht="19.5" customHeight="1">
      <c r="A26" s="9">
        <v>22</v>
      </c>
      <c r="B26" s="91" t="s">
        <v>64</v>
      </c>
      <c r="C26" s="92"/>
      <c r="D26" s="50">
        <f t="shared" si="0"/>
        <v>0</v>
      </c>
      <c r="E26" s="52"/>
      <c r="F26" s="52"/>
      <c r="G26" s="52"/>
      <c r="H26" s="120"/>
      <c r="I26" s="121"/>
    </row>
    <row r="27" spans="1:9" ht="19.5" customHeight="1">
      <c r="A27" s="9">
        <v>23</v>
      </c>
      <c r="B27" s="91" t="s">
        <v>65</v>
      </c>
      <c r="C27" s="92"/>
      <c r="D27" s="50">
        <f t="shared" si="0"/>
        <v>0</v>
      </c>
      <c r="E27" s="52"/>
      <c r="F27" s="52"/>
      <c r="G27" s="52"/>
      <c r="H27" s="120"/>
      <c r="I27" s="121"/>
    </row>
    <row r="28" spans="1:9" ht="19.5" customHeight="1">
      <c r="A28" s="9">
        <v>24</v>
      </c>
      <c r="B28" s="91" t="s">
        <v>178</v>
      </c>
      <c r="C28" s="92"/>
      <c r="D28" s="50">
        <f t="shared" si="0"/>
        <v>0</v>
      </c>
      <c r="E28" s="51">
        <f>SUM(E29:E30)</f>
        <v>0</v>
      </c>
      <c r="F28" s="51">
        <f>SUM(F29:F30)</f>
        <v>0</v>
      </c>
      <c r="G28" s="51">
        <f>SUM(G29:G30)</f>
        <v>0</v>
      </c>
      <c r="H28" s="114">
        <f>SUM(H29:I30)</f>
        <v>0</v>
      </c>
      <c r="I28" s="115"/>
    </row>
    <row r="29" spans="1:9" ht="19.5" customHeight="1">
      <c r="A29" s="9">
        <v>25</v>
      </c>
      <c r="B29" s="91" t="s">
        <v>66</v>
      </c>
      <c r="C29" s="92"/>
      <c r="D29" s="50">
        <f t="shared" si="0"/>
        <v>0</v>
      </c>
      <c r="E29" s="52"/>
      <c r="F29" s="52"/>
      <c r="G29" s="52"/>
      <c r="H29" s="120"/>
      <c r="I29" s="121"/>
    </row>
    <row r="30" spans="1:9" ht="19.5" customHeight="1">
      <c r="A30" s="9">
        <v>26</v>
      </c>
      <c r="B30" s="91" t="s">
        <v>67</v>
      </c>
      <c r="C30" s="92"/>
      <c r="D30" s="50">
        <f t="shared" si="0"/>
        <v>0</v>
      </c>
      <c r="E30" s="52"/>
      <c r="F30" s="52"/>
      <c r="G30" s="52"/>
      <c r="H30" s="120"/>
      <c r="I30" s="121"/>
    </row>
    <row r="31" spans="1:9" ht="19.5" customHeight="1">
      <c r="A31" s="9">
        <v>27</v>
      </c>
      <c r="B31" s="91" t="s">
        <v>179</v>
      </c>
      <c r="C31" s="92"/>
      <c r="D31" s="53">
        <f>SUM(E31:I31)</f>
        <v>0</v>
      </c>
      <c r="E31" s="53">
        <f>SUM(E32:E35)</f>
        <v>0</v>
      </c>
      <c r="F31" s="53">
        <f>SUM(F32:F35)</f>
        <v>0</v>
      </c>
      <c r="G31" s="53">
        <f>SUM(G32:G35)</f>
        <v>0</v>
      </c>
      <c r="H31" s="122">
        <f>SUM(H32:I35)</f>
        <v>0</v>
      </c>
      <c r="I31" s="123"/>
    </row>
    <row r="32" spans="1:9" ht="19.5" customHeight="1">
      <c r="A32" s="9">
        <v>28</v>
      </c>
      <c r="B32" s="91" t="s">
        <v>68</v>
      </c>
      <c r="C32" s="92"/>
      <c r="D32" s="53">
        <f aca="true" t="shared" si="1" ref="D32:D37">SUM(E32:I32)</f>
        <v>0</v>
      </c>
      <c r="E32" s="54"/>
      <c r="F32" s="54"/>
      <c r="G32" s="55"/>
      <c r="H32" s="116"/>
      <c r="I32" s="117"/>
    </row>
    <row r="33" spans="1:9" ht="19.5" customHeight="1">
      <c r="A33" s="9">
        <v>29</v>
      </c>
      <c r="B33" s="91" t="s">
        <v>69</v>
      </c>
      <c r="C33" s="92"/>
      <c r="D33" s="53">
        <f t="shared" si="1"/>
        <v>0</v>
      </c>
      <c r="E33" s="54"/>
      <c r="F33" s="54"/>
      <c r="G33" s="55"/>
      <c r="H33" s="116"/>
      <c r="I33" s="117"/>
    </row>
    <row r="34" spans="1:9" ht="19.5" customHeight="1">
      <c r="A34" s="9">
        <v>30</v>
      </c>
      <c r="B34" s="91" t="s">
        <v>70</v>
      </c>
      <c r="C34" s="92"/>
      <c r="D34" s="53">
        <f t="shared" si="1"/>
        <v>0</v>
      </c>
      <c r="E34" s="54"/>
      <c r="F34" s="54"/>
      <c r="G34" s="55"/>
      <c r="H34" s="116"/>
      <c r="I34" s="117"/>
    </row>
    <row r="35" spans="1:9" ht="19.5" customHeight="1">
      <c r="A35" s="9">
        <v>31</v>
      </c>
      <c r="B35" s="91" t="s">
        <v>71</v>
      </c>
      <c r="C35" s="92"/>
      <c r="D35" s="53">
        <f t="shared" si="1"/>
        <v>0</v>
      </c>
      <c r="E35" s="54"/>
      <c r="F35" s="54"/>
      <c r="G35" s="55"/>
      <c r="H35" s="116"/>
      <c r="I35" s="117"/>
    </row>
    <row r="36" spans="1:9" ht="19.5" customHeight="1">
      <c r="A36" s="9">
        <v>32</v>
      </c>
      <c r="B36" s="91" t="s">
        <v>180</v>
      </c>
      <c r="C36" s="92"/>
      <c r="D36" s="53">
        <f t="shared" si="1"/>
        <v>0</v>
      </c>
      <c r="E36" s="54"/>
      <c r="F36" s="54"/>
      <c r="G36" s="55"/>
      <c r="H36" s="116"/>
      <c r="I36" s="117"/>
    </row>
    <row r="37" spans="1:9" ht="19.5" customHeight="1">
      <c r="A37" s="9">
        <v>33</v>
      </c>
      <c r="B37" s="91" t="s">
        <v>181</v>
      </c>
      <c r="C37" s="92"/>
      <c r="D37" s="53">
        <f t="shared" si="1"/>
        <v>0</v>
      </c>
      <c r="E37" s="54"/>
      <c r="F37" s="54"/>
      <c r="G37" s="55"/>
      <c r="H37" s="116"/>
      <c r="I37" s="117"/>
    </row>
    <row r="38" ht="22.5" customHeight="1">
      <c r="A38" s="7" t="s">
        <v>192</v>
      </c>
    </row>
    <row r="39" spans="2:10" s="61" customFormat="1" ht="24.75" customHeight="1">
      <c r="B39" s="62" t="s">
        <v>246</v>
      </c>
      <c r="C39" s="61" t="e">
        <f>#REF!</f>
        <v>#REF!</v>
      </c>
      <c r="E39" s="62" t="s">
        <v>195</v>
      </c>
      <c r="F39" s="61" t="e">
        <f>#REF!</f>
        <v>#REF!</v>
      </c>
      <c r="H39" s="61" t="s">
        <v>253</v>
      </c>
      <c r="I39" s="61" t="e">
        <f>#REF!</f>
        <v>#REF!</v>
      </c>
      <c r="J39" s="74"/>
    </row>
  </sheetData>
  <sheetProtection password="CF16" sheet="1" objects="1" scenarios="1"/>
  <mergeCells count="68">
    <mergeCell ref="H8:I8"/>
    <mergeCell ref="H9:I9"/>
    <mergeCell ref="H10:I10"/>
    <mergeCell ref="H11:I11"/>
    <mergeCell ref="H4:I4"/>
    <mergeCell ref="H5:I5"/>
    <mergeCell ref="H6:I6"/>
    <mergeCell ref="H7:I7"/>
    <mergeCell ref="H16:I16"/>
    <mergeCell ref="H17:I17"/>
    <mergeCell ref="H18:I18"/>
    <mergeCell ref="H19:I19"/>
    <mergeCell ref="H12:I12"/>
    <mergeCell ref="H13:I13"/>
    <mergeCell ref="H14:I14"/>
    <mergeCell ref="H15:I15"/>
    <mergeCell ref="H25:I25"/>
    <mergeCell ref="H26:I26"/>
    <mergeCell ref="H27:I27"/>
    <mergeCell ref="H28:I28"/>
    <mergeCell ref="H20:I20"/>
    <mergeCell ref="H21:I21"/>
    <mergeCell ref="H22:I22"/>
    <mergeCell ref="H23:I23"/>
    <mergeCell ref="H33:I33"/>
    <mergeCell ref="H34:I34"/>
    <mergeCell ref="H35:I35"/>
    <mergeCell ref="H36:I36"/>
    <mergeCell ref="H29:I29"/>
    <mergeCell ref="H30:I30"/>
    <mergeCell ref="H31:I31"/>
    <mergeCell ref="H32:I32"/>
    <mergeCell ref="H37:I37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7:C37"/>
    <mergeCell ref="H24:I24"/>
    <mergeCell ref="B33:C33"/>
    <mergeCell ref="B34:C34"/>
    <mergeCell ref="B35:C35"/>
    <mergeCell ref="B36:C36"/>
    <mergeCell ref="B29:C29"/>
    <mergeCell ref="B30:C30"/>
    <mergeCell ref="B31:C31"/>
    <mergeCell ref="B32:C3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8" scale="85" r:id="rId1"/>
  <headerFooter alignWithMargins="0">
    <oddHeader>&amp;C&amp;"宋体,加粗"&amp;24&amp;U工商行政管理系统基本情况表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9"/>
  <sheetViews>
    <sheetView showGridLines="0" defaultGridColor="0" zoomScale="75" zoomScaleNormal="75" zoomScalePageLayoutView="0" colorId="12" workbookViewId="0" topLeftCell="A16">
      <selection activeCell="J45" sqref="A1:IV16384"/>
    </sheetView>
  </sheetViews>
  <sheetFormatPr defaultColWidth="9.00390625" defaultRowHeight="14.25"/>
  <cols>
    <col min="1" max="1" width="6.125" style="7" customWidth="1"/>
    <col min="2" max="2" width="6.625" style="7" customWidth="1"/>
    <col min="3" max="3" width="17.125" style="7" customWidth="1"/>
    <col min="4" max="5" width="16.125" style="7" customWidth="1"/>
    <col min="6" max="6" width="5.50390625" style="19" customWidth="1"/>
    <col min="7" max="10" width="6.625" style="7" customWidth="1"/>
    <col min="11" max="11" width="6.75390625" style="7" customWidth="1"/>
    <col min="12" max="12" width="5.50390625" style="7" customWidth="1"/>
    <col min="13" max="16" width="6.625" style="7" customWidth="1"/>
    <col min="17" max="17" width="6.50390625" style="7" customWidth="1"/>
    <col min="18" max="18" width="6.00390625" style="19" customWidth="1"/>
    <col min="19" max="19" width="15.75390625" style="7" customWidth="1"/>
    <col min="20" max="20" width="16.125" style="7" customWidth="1"/>
    <col min="21" max="21" width="15.75390625" style="7" customWidth="1"/>
    <col min="22" max="23" width="16.125" style="7" customWidth="1"/>
    <col min="24" max="16384" width="9.00390625" style="7" customWidth="1"/>
  </cols>
  <sheetData>
    <row r="1" ht="16.5" customHeight="1">
      <c r="U1" s="1" t="s">
        <v>257</v>
      </c>
    </row>
    <row r="2" spans="17:21" ht="16.5" customHeight="1">
      <c r="Q2" s="26"/>
      <c r="U2" s="1" t="s">
        <v>256</v>
      </c>
    </row>
    <row r="3" spans="1:22" s="1" customFormat="1" ht="21" customHeight="1">
      <c r="A3" s="1" t="str">
        <f>'表一'!A3</f>
        <v>单位：</v>
      </c>
      <c r="B3" s="62" t="e">
        <f>#REF!</f>
        <v>#REF!</v>
      </c>
      <c r="C3" s="66" t="s">
        <v>259</v>
      </c>
      <c r="F3" s="71"/>
      <c r="R3" s="71"/>
      <c r="U3" s="70" t="str">
        <f>'表一'!K3</f>
        <v>填报日期：</v>
      </c>
      <c r="V3" s="72" t="str">
        <f>'表一'!L3</f>
        <v>2005年-月-日</v>
      </c>
    </row>
    <row r="4" spans="1:23" ht="17.25" customHeight="1">
      <c r="A4" s="89" t="s">
        <v>11</v>
      </c>
      <c r="B4" s="84" t="s">
        <v>72</v>
      </c>
      <c r="C4" s="85"/>
      <c r="D4" s="88" t="s">
        <v>73</v>
      </c>
      <c r="E4" s="88"/>
      <c r="F4" s="88" t="s">
        <v>74</v>
      </c>
      <c r="G4" s="88"/>
      <c r="H4" s="88"/>
      <c r="I4" s="88"/>
      <c r="J4" s="88"/>
      <c r="K4" s="88"/>
      <c r="L4" s="88" t="s">
        <v>104</v>
      </c>
      <c r="M4" s="88"/>
      <c r="N4" s="88"/>
      <c r="O4" s="88"/>
      <c r="P4" s="88"/>
      <c r="Q4" s="88"/>
      <c r="R4" s="88" t="s">
        <v>105</v>
      </c>
      <c r="S4" s="88"/>
      <c r="T4" s="88"/>
      <c r="U4" s="88"/>
      <c r="V4" s="88"/>
      <c r="W4" s="88"/>
    </row>
    <row r="5" spans="1:23" ht="15.75" customHeight="1">
      <c r="A5" s="88"/>
      <c r="B5" s="128"/>
      <c r="C5" s="129"/>
      <c r="D5" s="88"/>
      <c r="E5" s="88"/>
      <c r="F5" s="126" t="s">
        <v>109</v>
      </c>
      <c r="G5" s="88" t="s">
        <v>75</v>
      </c>
      <c r="H5" s="88"/>
      <c r="I5" s="88" t="s">
        <v>76</v>
      </c>
      <c r="J5" s="88"/>
      <c r="K5" s="88" t="s">
        <v>77</v>
      </c>
      <c r="L5" s="89" t="s">
        <v>109</v>
      </c>
      <c r="M5" s="88" t="s">
        <v>75</v>
      </c>
      <c r="N5" s="88"/>
      <c r="O5" s="88" t="s">
        <v>76</v>
      </c>
      <c r="P5" s="88"/>
      <c r="Q5" s="88" t="s">
        <v>77</v>
      </c>
      <c r="R5" s="126" t="s">
        <v>109</v>
      </c>
      <c r="S5" s="88" t="s">
        <v>75</v>
      </c>
      <c r="T5" s="88"/>
      <c r="U5" s="88" t="s">
        <v>76</v>
      </c>
      <c r="V5" s="88"/>
      <c r="W5" s="88" t="s">
        <v>77</v>
      </c>
    </row>
    <row r="6" spans="1:23" ht="18" customHeight="1">
      <c r="A6" s="88"/>
      <c r="B6" s="86"/>
      <c r="C6" s="87"/>
      <c r="D6" s="9" t="s">
        <v>14</v>
      </c>
      <c r="E6" s="9" t="s">
        <v>9</v>
      </c>
      <c r="F6" s="127"/>
      <c r="G6" s="9" t="s">
        <v>110</v>
      </c>
      <c r="H6" s="9" t="s">
        <v>10</v>
      </c>
      <c r="I6" s="9" t="s">
        <v>14</v>
      </c>
      <c r="J6" s="9" t="s">
        <v>10</v>
      </c>
      <c r="K6" s="88"/>
      <c r="L6" s="88"/>
      <c r="M6" s="9" t="s">
        <v>14</v>
      </c>
      <c r="N6" s="9" t="s">
        <v>10</v>
      </c>
      <c r="O6" s="9" t="s">
        <v>14</v>
      </c>
      <c r="P6" s="9" t="s">
        <v>10</v>
      </c>
      <c r="Q6" s="88"/>
      <c r="R6" s="127"/>
      <c r="S6" s="9" t="s">
        <v>14</v>
      </c>
      <c r="T6" s="9" t="s">
        <v>10</v>
      </c>
      <c r="U6" s="9" t="s">
        <v>14</v>
      </c>
      <c r="V6" s="9" t="s">
        <v>10</v>
      </c>
      <c r="W6" s="88"/>
    </row>
    <row r="7" spans="1:23" ht="18.75" customHeight="1">
      <c r="A7" s="9">
        <v>1</v>
      </c>
      <c r="B7" s="80" t="s">
        <v>78</v>
      </c>
      <c r="C7" s="81"/>
      <c r="D7" s="47" t="s">
        <v>236</v>
      </c>
      <c r="E7" s="47" t="s">
        <v>236</v>
      </c>
      <c r="F7" s="47" t="s">
        <v>236</v>
      </c>
      <c r="G7" s="47" t="s">
        <v>236</v>
      </c>
      <c r="H7" s="47" t="s">
        <v>236</v>
      </c>
      <c r="I7" s="47" t="s">
        <v>236</v>
      </c>
      <c r="J7" s="47" t="s">
        <v>236</v>
      </c>
      <c r="K7" s="47" t="s">
        <v>236</v>
      </c>
      <c r="L7" s="47" t="s">
        <v>236</v>
      </c>
      <c r="M7" s="47" t="s">
        <v>236</v>
      </c>
      <c r="N7" s="47" t="s">
        <v>236</v>
      </c>
      <c r="O7" s="47" t="s">
        <v>236</v>
      </c>
      <c r="P7" s="47" t="s">
        <v>236</v>
      </c>
      <c r="Q7" s="47" t="s">
        <v>236</v>
      </c>
      <c r="R7" s="47" t="s">
        <v>236</v>
      </c>
      <c r="S7" s="47" t="s">
        <v>236</v>
      </c>
      <c r="T7" s="47" t="s">
        <v>236</v>
      </c>
      <c r="U7" s="47" t="s">
        <v>236</v>
      </c>
      <c r="V7" s="47" t="s">
        <v>236</v>
      </c>
      <c r="W7" s="47" t="s">
        <v>236</v>
      </c>
    </row>
    <row r="8" spans="1:23" ht="18.75" customHeight="1">
      <c r="A8" s="9">
        <v>2</v>
      </c>
      <c r="B8" s="80" t="s">
        <v>79</v>
      </c>
      <c r="C8" s="81"/>
      <c r="D8" s="47" t="s">
        <v>236</v>
      </c>
      <c r="E8" s="47" t="s">
        <v>236</v>
      </c>
      <c r="F8" s="47" t="s">
        <v>236</v>
      </c>
      <c r="G8" s="47" t="s">
        <v>236</v>
      </c>
      <c r="H8" s="47" t="s">
        <v>236</v>
      </c>
      <c r="I8" s="47" t="s">
        <v>236</v>
      </c>
      <c r="J8" s="47" t="s">
        <v>236</v>
      </c>
      <c r="K8" s="47" t="s">
        <v>236</v>
      </c>
      <c r="L8" s="47" t="s">
        <v>236</v>
      </c>
      <c r="M8" s="47" t="s">
        <v>236</v>
      </c>
      <c r="N8" s="47" t="s">
        <v>236</v>
      </c>
      <c r="O8" s="47" t="s">
        <v>236</v>
      </c>
      <c r="P8" s="47" t="s">
        <v>236</v>
      </c>
      <c r="Q8" s="47" t="s">
        <v>236</v>
      </c>
      <c r="R8" s="47" t="s">
        <v>236</v>
      </c>
      <c r="S8" s="47" t="s">
        <v>236</v>
      </c>
      <c r="T8" s="47" t="s">
        <v>236</v>
      </c>
      <c r="U8" s="47" t="s">
        <v>236</v>
      </c>
      <c r="V8" s="47" t="s">
        <v>236</v>
      </c>
      <c r="W8" s="47" t="s">
        <v>236</v>
      </c>
    </row>
    <row r="9" spans="1:23" ht="18.75" customHeight="1">
      <c r="A9" s="9">
        <v>3</v>
      </c>
      <c r="B9" s="80" t="s">
        <v>80</v>
      </c>
      <c r="C9" s="81"/>
      <c r="D9" s="47" t="s">
        <v>236</v>
      </c>
      <c r="E9" s="47" t="s">
        <v>236</v>
      </c>
      <c r="F9" s="47" t="s">
        <v>236</v>
      </c>
      <c r="G9" s="47" t="s">
        <v>236</v>
      </c>
      <c r="H9" s="47" t="s">
        <v>236</v>
      </c>
      <c r="I9" s="47" t="s">
        <v>236</v>
      </c>
      <c r="J9" s="47" t="s">
        <v>236</v>
      </c>
      <c r="K9" s="47" t="s">
        <v>236</v>
      </c>
      <c r="L9" s="47" t="s">
        <v>236</v>
      </c>
      <c r="M9" s="47" t="s">
        <v>236</v>
      </c>
      <c r="N9" s="47" t="s">
        <v>236</v>
      </c>
      <c r="O9" s="47" t="s">
        <v>236</v>
      </c>
      <c r="P9" s="47" t="s">
        <v>236</v>
      </c>
      <c r="Q9" s="47" t="s">
        <v>236</v>
      </c>
      <c r="R9" s="47" t="s">
        <v>236</v>
      </c>
      <c r="S9" s="47" t="s">
        <v>236</v>
      </c>
      <c r="T9" s="47" t="s">
        <v>236</v>
      </c>
      <c r="U9" s="47" t="s">
        <v>236</v>
      </c>
      <c r="V9" s="47" t="s">
        <v>236</v>
      </c>
      <c r="W9" s="47" t="s">
        <v>236</v>
      </c>
    </row>
    <row r="10" spans="1:23" ht="18.75" customHeight="1">
      <c r="A10" s="9">
        <v>4</v>
      </c>
      <c r="B10" s="80" t="s">
        <v>81</v>
      </c>
      <c r="C10" s="81"/>
      <c r="D10" s="47" t="s">
        <v>236</v>
      </c>
      <c r="E10" s="47" t="s">
        <v>236</v>
      </c>
      <c r="F10" s="47" t="s">
        <v>236</v>
      </c>
      <c r="G10" s="47" t="s">
        <v>236</v>
      </c>
      <c r="H10" s="47" t="s">
        <v>236</v>
      </c>
      <c r="I10" s="47" t="s">
        <v>236</v>
      </c>
      <c r="J10" s="47" t="s">
        <v>236</v>
      </c>
      <c r="K10" s="47" t="s">
        <v>236</v>
      </c>
      <c r="L10" s="47" t="s">
        <v>236</v>
      </c>
      <c r="M10" s="47" t="s">
        <v>236</v>
      </c>
      <c r="N10" s="47" t="s">
        <v>236</v>
      </c>
      <c r="O10" s="47" t="s">
        <v>236</v>
      </c>
      <c r="P10" s="47" t="s">
        <v>236</v>
      </c>
      <c r="Q10" s="47" t="s">
        <v>236</v>
      </c>
      <c r="R10" s="47" t="s">
        <v>236</v>
      </c>
      <c r="S10" s="47" t="s">
        <v>236</v>
      </c>
      <c r="T10" s="47" t="s">
        <v>236</v>
      </c>
      <c r="U10" s="47" t="s">
        <v>236</v>
      </c>
      <c r="V10" s="47" t="s">
        <v>236</v>
      </c>
      <c r="W10" s="47" t="s">
        <v>236</v>
      </c>
    </row>
    <row r="11" spans="1:23" ht="18.75" customHeight="1">
      <c r="A11" s="9">
        <v>5</v>
      </c>
      <c r="B11" s="80" t="s">
        <v>82</v>
      </c>
      <c r="C11" s="81"/>
      <c r="D11" s="47" t="s">
        <v>236</v>
      </c>
      <c r="E11" s="47" t="s">
        <v>236</v>
      </c>
      <c r="F11" s="47" t="s">
        <v>236</v>
      </c>
      <c r="G11" s="47" t="s">
        <v>236</v>
      </c>
      <c r="H11" s="47" t="s">
        <v>236</v>
      </c>
      <c r="I11" s="47" t="s">
        <v>236</v>
      </c>
      <c r="J11" s="47" t="s">
        <v>236</v>
      </c>
      <c r="K11" s="47" t="s">
        <v>236</v>
      </c>
      <c r="L11" s="47" t="s">
        <v>236</v>
      </c>
      <c r="M11" s="47" t="s">
        <v>236</v>
      </c>
      <c r="N11" s="47" t="s">
        <v>236</v>
      </c>
      <c r="O11" s="47" t="s">
        <v>236</v>
      </c>
      <c r="P11" s="47" t="s">
        <v>236</v>
      </c>
      <c r="Q11" s="47" t="s">
        <v>236</v>
      </c>
      <c r="R11" s="47" t="s">
        <v>236</v>
      </c>
      <c r="S11" s="47" t="s">
        <v>236</v>
      </c>
      <c r="T11" s="47" t="s">
        <v>236</v>
      </c>
      <c r="U11" s="47" t="s">
        <v>236</v>
      </c>
      <c r="V11" s="47" t="s">
        <v>236</v>
      </c>
      <c r="W11" s="47" t="s">
        <v>236</v>
      </c>
    </row>
    <row r="12" spans="1:23" ht="18.75" customHeight="1">
      <c r="A12" s="9">
        <v>6</v>
      </c>
      <c r="B12" s="80" t="s">
        <v>83</v>
      </c>
      <c r="C12" s="81"/>
      <c r="D12" s="47" t="s">
        <v>236</v>
      </c>
      <c r="E12" s="47" t="s">
        <v>236</v>
      </c>
      <c r="F12" s="47" t="s">
        <v>236</v>
      </c>
      <c r="G12" s="47" t="s">
        <v>236</v>
      </c>
      <c r="H12" s="47" t="s">
        <v>236</v>
      </c>
      <c r="I12" s="47" t="s">
        <v>236</v>
      </c>
      <c r="J12" s="47" t="s">
        <v>236</v>
      </c>
      <c r="K12" s="47" t="s">
        <v>236</v>
      </c>
      <c r="L12" s="47" t="s">
        <v>236</v>
      </c>
      <c r="M12" s="47" t="s">
        <v>236</v>
      </c>
      <c r="N12" s="47" t="s">
        <v>236</v>
      </c>
      <c r="O12" s="47" t="s">
        <v>236</v>
      </c>
      <c r="P12" s="47" t="s">
        <v>236</v>
      </c>
      <c r="Q12" s="47" t="s">
        <v>236</v>
      </c>
      <c r="R12" s="47" t="s">
        <v>236</v>
      </c>
      <c r="S12" s="47" t="s">
        <v>236</v>
      </c>
      <c r="T12" s="47" t="s">
        <v>236</v>
      </c>
      <c r="U12" s="47" t="s">
        <v>236</v>
      </c>
      <c r="V12" s="47" t="s">
        <v>236</v>
      </c>
      <c r="W12" s="47" t="s">
        <v>236</v>
      </c>
    </row>
    <row r="13" spans="1:23" ht="18.75" customHeight="1">
      <c r="A13" s="9">
        <v>7</v>
      </c>
      <c r="B13" s="80" t="s">
        <v>84</v>
      </c>
      <c r="C13" s="81"/>
      <c r="D13" s="47" t="s">
        <v>236</v>
      </c>
      <c r="E13" s="47" t="s">
        <v>236</v>
      </c>
      <c r="F13" s="47" t="s">
        <v>236</v>
      </c>
      <c r="G13" s="47" t="s">
        <v>236</v>
      </c>
      <c r="H13" s="47" t="s">
        <v>236</v>
      </c>
      <c r="I13" s="47" t="s">
        <v>236</v>
      </c>
      <c r="J13" s="47" t="s">
        <v>236</v>
      </c>
      <c r="K13" s="47" t="s">
        <v>236</v>
      </c>
      <c r="L13" s="47" t="s">
        <v>236</v>
      </c>
      <c r="M13" s="47" t="s">
        <v>236</v>
      </c>
      <c r="N13" s="47" t="s">
        <v>236</v>
      </c>
      <c r="O13" s="47" t="s">
        <v>236</v>
      </c>
      <c r="P13" s="47" t="s">
        <v>236</v>
      </c>
      <c r="Q13" s="47" t="s">
        <v>236</v>
      </c>
      <c r="R13" s="47" t="s">
        <v>236</v>
      </c>
      <c r="S13" s="47" t="s">
        <v>236</v>
      </c>
      <c r="T13" s="47" t="s">
        <v>236</v>
      </c>
      <c r="U13" s="47" t="s">
        <v>236</v>
      </c>
      <c r="V13" s="47" t="s">
        <v>236</v>
      </c>
      <c r="W13" s="47" t="s">
        <v>236</v>
      </c>
    </row>
    <row r="14" spans="1:23" ht="18.75" customHeight="1">
      <c r="A14" s="9">
        <v>8</v>
      </c>
      <c r="B14" s="80" t="s">
        <v>85</v>
      </c>
      <c r="C14" s="81"/>
      <c r="D14" s="47" t="s">
        <v>236</v>
      </c>
      <c r="E14" s="47" t="s">
        <v>236</v>
      </c>
      <c r="F14" s="47" t="s">
        <v>236</v>
      </c>
      <c r="G14" s="47" t="s">
        <v>236</v>
      </c>
      <c r="H14" s="47" t="s">
        <v>236</v>
      </c>
      <c r="I14" s="47" t="s">
        <v>236</v>
      </c>
      <c r="J14" s="47" t="s">
        <v>236</v>
      </c>
      <c r="K14" s="47" t="s">
        <v>236</v>
      </c>
      <c r="L14" s="47" t="s">
        <v>236</v>
      </c>
      <c r="M14" s="47" t="s">
        <v>236</v>
      </c>
      <c r="N14" s="47" t="s">
        <v>236</v>
      </c>
      <c r="O14" s="47" t="s">
        <v>236</v>
      </c>
      <c r="P14" s="47" t="s">
        <v>236</v>
      </c>
      <c r="Q14" s="47" t="s">
        <v>236</v>
      </c>
      <c r="R14" s="47" t="s">
        <v>236</v>
      </c>
      <c r="S14" s="47" t="s">
        <v>236</v>
      </c>
      <c r="T14" s="47" t="s">
        <v>236</v>
      </c>
      <c r="U14" s="47" t="s">
        <v>236</v>
      </c>
      <c r="V14" s="47" t="s">
        <v>236</v>
      </c>
      <c r="W14" s="47" t="s">
        <v>236</v>
      </c>
    </row>
    <row r="15" spans="1:23" ht="18.75" customHeight="1">
      <c r="A15" s="9">
        <v>9</v>
      </c>
      <c r="B15" s="80" t="s">
        <v>86</v>
      </c>
      <c r="C15" s="81"/>
      <c r="D15" s="47" t="s">
        <v>236</v>
      </c>
      <c r="E15" s="47" t="s">
        <v>236</v>
      </c>
      <c r="F15" s="47" t="s">
        <v>236</v>
      </c>
      <c r="G15" s="47" t="s">
        <v>236</v>
      </c>
      <c r="H15" s="47" t="s">
        <v>236</v>
      </c>
      <c r="I15" s="47" t="s">
        <v>236</v>
      </c>
      <c r="J15" s="47" t="s">
        <v>236</v>
      </c>
      <c r="K15" s="47" t="s">
        <v>236</v>
      </c>
      <c r="L15" s="47" t="s">
        <v>236</v>
      </c>
      <c r="M15" s="47" t="s">
        <v>236</v>
      </c>
      <c r="N15" s="47" t="s">
        <v>236</v>
      </c>
      <c r="O15" s="47" t="s">
        <v>236</v>
      </c>
      <c r="P15" s="47" t="s">
        <v>236</v>
      </c>
      <c r="Q15" s="47" t="s">
        <v>236</v>
      </c>
      <c r="R15" s="47" t="s">
        <v>236</v>
      </c>
      <c r="S15" s="47" t="s">
        <v>236</v>
      </c>
      <c r="T15" s="47" t="s">
        <v>236</v>
      </c>
      <c r="U15" s="47" t="s">
        <v>236</v>
      </c>
      <c r="V15" s="47" t="s">
        <v>236</v>
      </c>
      <c r="W15" s="47" t="s">
        <v>236</v>
      </c>
    </row>
    <row r="16" spans="1:23" ht="18.75" customHeight="1">
      <c r="A16" s="9">
        <v>10</v>
      </c>
      <c r="B16" s="80" t="s">
        <v>87</v>
      </c>
      <c r="C16" s="81"/>
      <c r="D16" s="47" t="s">
        <v>236</v>
      </c>
      <c r="E16" s="47" t="s">
        <v>236</v>
      </c>
      <c r="F16" s="47" t="s">
        <v>236</v>
      </c>
      <c r="G16" s="47" t="s">
        <v>236</v>
      </c>
      <c r="H16" s="47" t="s">
        <v>236</v>
      </c>
      <c r="I16" s="47" t="s">
        <v>236</v>
      </c>
      <c r="J16" s="47" t="s">
        <v>236</v>
      </c>
      <c r="K16" s="47" t="s">
        <v>236</v>
      </c>
      <c r="L16" s="47" t="s">
        <v>236</v>
      </c>
      <c r="M16" s="47" t="s">
        <v>236</v>
      </c>
      <c r="N16" s="47" t="s">
        <v>236</v>
      </c>
      <c r="O16" s="47" t="s">
        <v>236</v>
      </c>
      <c r="P16" s="47" t="s">
        <v>236</v>
      </c>
      <c r="Q16" s="47" t="s">
        <v>236</v>
      </c>
      <c r="R16" s="47" t="s">
        <v>236</v>
      </c>
      <c r="S16" s="47" t="s">
        <v>236</v>
      </c>
      <c r="T16" s="47" t="s">
        <v>236</v>
      </c>
      <c r="U16" s="47" t="s">
        <v>236</v>
      </c>
      <c r="V16" s="47" t="s">
        <v>236</v>
      </c>
      <c r="W16" s="47" t="s">
        <v>236</v>
      </c>
    </row>
    <row r="17" spans="1:23" ht="18.75" customHeight="1">
      <c r="A17" s="9">
        <v>11</v>
      </c>
      <c r="B17" s="80" t="s">
        <v>88</v>
      </c>
      <c r="C17" s="81"/>
      <c r="D17" s="47" t="s">
        <v>236</v>
      </c>
      <c r="E17" s="47" t="s">
        <v>236</v>
      </c>
      <c r="F17" s="47" t="s">
        <v>236</v>
      </c>
      <c r="G17" s="47" t="s">
        <v>236</v>
      </c>
      <c r="H17" s="47" t="s">
        <v>236</v>
      </c>
      <c r="I17" s="47" t="s">
        <v>236</v>
      </c>
      <c r="J17" s="47" t="s">
        <v>236</v>
      </c>
      <c r="K17" s="47" t="s">
        <v>236</v>
      </c>
      <c r="L17" s="47" t="s">
        <v>236</v>
      </c>
      <c r="M17" s="47" t="s">
        <v>236</v>
      </c>
      <c r="N17" s="47" t="s">
        <v>236</v>
      </c>
      <c r="O17" s="47" t="s">
        <v>236</v>
      </c>
      <c r="P17" s="47" t="s">
        <v>236</v>
      </c>
      <c r="Q17" s="47" t="s">
        <v>236</v>
      </c>
      <c r="R17" s="47" t="s">
        <v>236</v>
      </c>
      <c r="S17" s="47" t="s">
        <v>236</v>
      </c>
      <c r="T17" s="47" t="s">
        <v>236</v>
      </c>
      <c r="U17" s="47" t="s">
        <v>236</v>
      </c>
      <c r="V17" s="47" t="s">
        <v>236</v>
      </c>
      <c r="W17" s="47" t="s">
        <v>236</v>
      </c>
    </row>
    <row r="18" spans="1:23" ht="18.75" customHeight="1">
      <c r="A18" s="9">
        <v>12</v>
      </c>
      <c r="B18" s="80" t="s">
        <v>89</v>
      </c>
      <c r="C18" s="81"/>
      <c r="D18" s="47" t="s">
        <v>236</v>
      </c>
      <c r="E18" s="47" t="s">
        <v>236</v>
      </c>
      <c r="F18" s="47" t="s">
        <v>236</v>
      </c>
      <c r="G18" s="47" t="s">
        <v>236</v>
      </c>
      <c r="H18" s="47" t="s">
        <v>236</v>
      </c>
      <c r="I18" s="47" t="s">
        <v>236</v>
      </c>
      <c r="J18" s="47" t="s">
        <v>236</v>
      </c>
      <c r="K18" s="47" t="s">
        <v>236</v>
      </c>
      <c r="L18" s="47" t="s">
        <v>236</v>
      </c>
      <c r="M18" s="47" t="s">
        <v>236</v>
      </c>
      <c r="N18" s="47" t="s">
        <v>236</v>
      </c>
      <c r="O18" s="47" t="s">
        <v>236</v>
      </c>
      <c r="P18" s="47" t="s">
        <v>236</v>
      </c>
      <c r="Q18" s="47" t="s">
        <v>236</v>
      </c>
      <c r="R18" s="47" t="s">
        <v>236</v>
      </c>
      <c r="S18" s="47" t="s">
        <v>236</v>
      </c>
      <c r="T18" s="47" t="s">
        <v>236</v>
      </c>
      <c r="U18" s="47" t="s">
        <v>236</v>
      </c>
      <c r="V18" s="47" t="s">
        <v>236</v>
      </c>
      <c r="W18" s="47" t="s">
        <v>236</v>
      </c>
    </row>
    <row r="19" spans="1:23" ht="18.75" customHeight="1">
      <c r="A19" s="9">
        <v>13</v>
      </c>
      <c r="B19" s="80" t="s">
        <v>90</v>
      </c>
      <c r="C19" s="81"/>
      <c r="D19" s="47" t="s">
        <v>236</v>
      </c>
      <c r="E19" s="47" t="s">
        <v>236</v>
      </c>
      <c r="F19" s="47" t="s">
        <v>236</v>
      </c>
      <c r="G19" s="47" t="s">
        <v>236</v>
      </c>
      <c r="H19" s="47" t="s">
        <v>236</v>
      </c>
      <c r="I19" s="47" t="s">
        <v>236</v>
      </c>
      <c r="J19" s="47" t="s">
        <v>236</v>
      </c>
      <c r="K19" s="47" t="s">
        <v>236</v>
      </c>
      <c r="L19" s="47" t="s">
        <v>236</v>
      </c>
      <c r="M19" s="47" t="s">
        <v>236</v>
      </c>
      <c r="N19" s="47" t="s">
        <v>236</v>
      </c>
      <c r="O19" s="47" t="s">
        <v>236</v>
      </c>
      <c r="P19" s="47" t="s">
        <v>236</v>
      </c>
      <c r="Q19" s="47" t="s">
        <v>236</v>
      </c>
      <c r="R19" s="47" t="s">
        <v>236</v>
      </c>
      <c r="S19" s="47" t="s">
        <v>236</v>
      </c>
      <c r="T19" s="47" t="s">
        <v>236</v>
      </c>
      <c r="U19" s="47" t="s">
        <v>236</v>
      </c>
      <c r="V19" s="47" t="s">
        <v>236</v>
      </c>
      <c r="W19" s="47" t="s">
        <v>236</v>
      </c>
    </row>
    <row r="20" spans="1:23" ht="18.75" customHeight="1">
      <c r="A20" s="9">
        <v>14</v>
      </c>
      <c r="B20" s="80" t="s">
        <v>91</v>
      </c>
      <c r="C20" s="81"/>
      <c r="D20" s="47" t="s">
        <v>236</v>
      </c>
      <c r="E20" s="47" t="s">
        <v>236</v>
      </c>
      <c r="F20" s="47" t="s">
        <v>236</v>
      </c>
      <c r="G20" s="47" t="s">
        <v>236</v>
      </c>
      <c r="H20" s="47" t="s">
        <v>236</v>
      </c>
      <c r="I20" s="47" t="s">
        <v>236</v>
      </c>
      <c r="J20" s="47" t="s">
        <v>236</v>
      </c>
      <c r="K20" s="47" t="s">
        <v>236</v>
      </c>
      <c r="L20" s="47" t="s">
        <v>236</v>
      </c>
      <c r="M20" s="47" t="s">
        <v>236</v>
      </c>
      <c r="N20" s="47" t="s">
        <v>236</v>
      </c>
      <c r="O20" s="47" t="s">
        <v>236</v>
      </c>
      <c r="P20" s="47" t="s">
        <v>236</v>
      </c>
      <c r="Q20" s="47" t="s">
        <v>236</v>
      </c>
      <c r="R20" s="47" t="s">
        <v>236</v>
      </c>
      <c r="S20" s="47" t="s">
        <v>236</v>
      </c>
      <c r="T20" s="47" t="s">
        <v>236</v>
      </c>
      <c r="U20" s="47" t="s">
        <v>236</v>
      </c>
      <c r="V20" s="47" t="s">
        <v>236</v>
      </c>
      <c r="W20" s="47" t="s">
        <v>236</v>
      </c>
    </row>
    <row r="21" spans="1:23" ht="18.75" customHeight="1">
      <c r="A21" s="9">
        <v>15</v>
      </c>
      <c r="B21" s="80" t="s">
        <v>92</v>
      </c>
      <c r="C21" s="81"/>
      <c r="D21" s="47" t="s">
        <v>236</v>
      </c>
      <c r="E21" s="47" t="s">
        <v>236</v>
      </c>
      <c r="F21" s="47" t="s">
        <v>236</v>
      </c>
      <c r="G21" s="47" t="s">
        <v>236</v>
      </c>
      <c r="H21" s="47" t="s">
        <v>236</v>
      </c>
      <c r="I21" s="47" t="s">
        <v>236</v>
      </c>
      <c r="J21" s="47" t="s">
        <v>236</v>
      </c>
      <c r="K21" s="47" t="s">
        <v>236</v>
      </c>
      <c r="L21" s="47" t="s">
        <v>236</v>
      </c>
      <c r="M21" s="47" t="s">
        <v>236</v>
      </c>
      <c r="N21" s="47" t="s">
        <v>236</v>
      </c>
      <c r="O21" s="47" t="s">
        <v>236</v>
      </c>
      <c r="P21" s="47" t="s">
        <v>236</v>
      </c>
      <c r="Q21" s="47" t="s">
        <v>236</v>
      </c>
      <c r="R21" s="47" t="s">
        <v>236</v>
      </c>
      <c r="S21" s="47" t="s">
        <v>236</v>
      </c>
      <c r="T21" s="47" t="s">
        <v>236</v>
      </c>
      <c r="U21" s="47" t="s">
        <v>236</v>
      </c>
      <c r="V21" s="47" t="s">
        <v>236</v>
      </c>
      <c r="W21" s="47" t="s">
        <v>236</v>
      </c>
    </row>
    <row r="22" spans="1:23" ht="18.75" customHeight="1">
      <c r="A22" s="9">
        <v>16</v>
      </c>
      <c r="B22" s="80" t="s">
        <v>93</v>
      </c>
      <c r="C22" s="81"/>
      <c r="D22" s="39">
        <f>SUM(D23,D34)</f>
        <v>0</v>
      </c>
      <c r="E22" s="39">
        <f>SUM(E23,E34)</f>
        <v>0</v>
      </c>
      <c r="F22" s="47" t="s">
        <v>236</v>
      </c>
      <c r="G22" s="47" t="s">
        <v>236</v>
      </c>
      <c r="H22" s="47" t="s">
        <v>236</v>
      </c>
      <c r="I22" s="47" t="s">
        <v>236</v>
      </c>
      <c r="J22" s="47" t="s">
        <v>236</v>
      </c>
      <c r="K22" s="47" t="s">
        <v>236</v>
      </c>
      <c r="L22" s="47" t="s">
        <v>236</v>
      </c>
      <c r="M22" s="47" t="s">
        <v>236</v>
      </c>
      <c r="N22" s="47" t="s">
        <v>236</v>
      </c>
      <c r="O22" s="47" t="s">
        <v>236</v>
      </c>
      <c r="P22" s="47" t="s">
        <v>236</v>
      </c>
      <c r="Q22" s="47" t="s">
        <v>236</v>
      </c>
      <c r="R22" s="28">
        <v>1</v>
      </c>
      <c r="S22" s="39">
        <f>SUM(S23,S34)</f>
        <v>0</v>
      </c>
      <c r="T22" s="39">
        <f>SUM(T23,T34)</f>
        <v>0</v>
      </c>
      <c r="U22" s="39">
        <f>SUM(U23,U34)</f>
        <v>0</v>
      </c>
      <c r="V22" s="39">
        <f>SUM(V23,V34)</f>
        <v>0</v>
      </c>
      <c r="W22" s="39">
        <f>SUM(W23,W34)</f>
        <v>0</v>
      </c>
    </row>
    <row r="23" spans="1:23" ht="18.75" customHeight="1">
      <c r="A23" s="9">
        <v>17</v>
      </c>
      <c r="B23" s="80" t="s">
        <v>79</v>
      </c>
      <c r="C23" s="81"/>
      <c r="D23" s="39">
        <f>SUM(D24:D33)</f>
        <v>0</v>
      </c>
      <c r="E23" s="39">
        <f>SUM(E24:E33)</f>
        <v>0</v>
      </c>
      <c r="F23" s="47" t="s">
        <v>236</v>
      </c>
      <c r="G23" s="47" t="s">
        <v>236</v>
      </c>
      <c r="H23" s="47" t="s">
        <v>236</v>
      </c>
      <c r="I23" s="47" t="s">
        <v>236</v>
      </c>
      <c r="J23" s="47" t="s">
        <v>236</v>
      </c>
      <c r="K23" s="47" t="s">
        <v>236</v>
      </c>
      <c r="L23" s="47" t="s">
        <v>236</v>
      </c>
      <c r="M23" s="47" t="s">
        <v>236</v>
      </c>
      <c r="N23" s="47" t="s">
        <v>236</v>
      </c>
      <c r="O23" s="47" t="s">
        <v>236</v>
      </c>
      <c r="P23" s="47" t="s">
        <v>236</v>
      </c>
      <c r="Q23" s="47" t="s">
        <v>236</v>
      </c>
      <c r="R23" s="28">
        <v>1</v>
      </c>
      <c r="S23" s="39">
        <f>SUM(S24:S33)</f>
        <v>0</v>
      </c>
      <c r="T23" s="39">
        <f>SUM(T24:T33)</f>
        <v>0</v>
      </c>
      <c r="U23" s="40">
        <f>SUM(U24:U33)</f>
        <v>0</v>
      </c>
      <c r="V23" s="40">
        <f>SUM(V24:V33)</f>
        <v>0</v>
      </c>
      <c r="W23" s="39">
        <f>SUM(W24:W33)</f>
        <v>0</v>
      </c>
    </row>
    <row r="24" spans="1:23" ht="18.75" customHeight="1">
      <c r="A24" s="9">
        <v>18</v>
      </c>
      <c r="B24" s="80" t="s">
        <v>94</v>
      </c>
      <c r="C24" s="81"/>
      <c r="D24" s="41"/>
      <c r="E24" s="41"/>
      <c r="F24" s="47" t="s">
        <v>236</v>
      </c>
      <c r="G24" s="47" t="s">
        <v>236</v>
      </c>
      <c r="H24" s="47" t="s">
        <v>236</v>
      </c>
      <c r="I24" s="47" t="s">
        <v>236</v>
      </c>
      <c r="J24" s="47" t="s">
        <v>236</v>
      </c>
      <c r="K24" s="47" t="s">
        <v>236</v>
      </c>
      <c r="L24" s="47" t="s">
        <v>236</v>
      </c>
      <c r="M24" s="47" t="s">
        <v>236</v>
      </c>
      <c r="N24" s="47" t="s">
        <v>236</v>
      </c>
      <c r="O24" s="47" t="s">
        <v>236</v>
      </c>
      <c r="P24" s="47" t="s">
        <v>236</v>
      </c>
      <c r="Q24" s="47" t="s">
        <v>236</v>
      </c>
      <c r="R24" s="28">
        <v>1</v>
      </c>
      <c r="S24" s="39">
        <f>D24</f>
        <v>0</v>
      </c>
      <c r="T24" s="39">
        <f>E24</f>
        <v>0</v>
      </c>
      <c r="U24" s="40">
        <f>S24</f>
        <v>0</v>
      </c>
      <c r="V24" s="40">
        <f>T24</f>
        <v>0</v>
      </c>
      <c r="W24" s="39">
        <f>T24-V24</f>
        <v>0</v>
      </c>
    </row>
    <row r="25" spans="1:23" ht="18.75" customHeight="1">
      <c r="A25" s="9">
        <v>19</v>
      </c>
      <c r="B25" s="80" t="s">
        <v>95</v>
      </c>
      <c r="C25" s="81"/>
      <c r="D25" s="41"/>
      <c r="E25" s="41"/>
      <c r="F25" s="47" t="s">
        <v>236</v>
      </c>
      <c r="G25" s="47" t="s">
        <v>236</v>
      </c>
      <c r="H25" s="47" t="s">
        <v>236</v>
      </c>
      <c r="I25" s="47" t="s">
        <v>236</v>
      </c>
      <c r="J25" s="47" t="s">
        <v>236</v>
      </c>
      <c r="K25" s="47" t="s">
        <v>236</v>
      </c>
      <c r="L25" s="47" t="s">
        <v>236</v>
      </c>
      <c r="M25" s="47" t="s">
        <v>236</v>
      </c>
      <c r="N25" s="47" t="s">
        <v>236</v>
      </c>
      <c r="O25" s="47" t="s">
        <v>236</v>
      </c>
      <c r="P25" s="47" t="s">
        <v>236</v>
      </c>
      <c r="Q25" s="47" t="s">
        <v>236</v>
      </c>
      <c r="R25" s="28">
        <v>1</v>
      </c>
      <c r="S25" s="39">
        <f aca="true" t="shared" si="0" ref="S25:S33">D25</f>
        <v>0</v>
      </c>
      <c r="T25" s="39">
        <f aca="true" t="shared" si="1" ref="T25:T33">E25</f>
        <v>0</v>
      </c>
      <c r="U25" s="40">
        <f aca="true" t="shared" si="2" ref="U25:U33">S25</f>
        <v>0</v>
      </c>
      <c r="V25" s="40">
        <f aca="true" t="shared" si="3" ref="V25:V33">T25</f>
        <v>0</v>
      </c>
      <c r="W25" s="39">
        <f aca="true" t="shared" si="4" ref="W25:W36">T25-V25</f>
        <v>0</v>
      </c>
    </row>
    <row r="26" spans="1:23" ht="18.75" customHeight="1">
      <c r="A26" s="9">
        <v>20</v>
      </c>
      <c r="B26" s="80" t="s">
        <v>96</v>
      </c>
      <c r="C26" s="81"/>
      <c r="D26" s="41"/>
      <c r="E26" s="41"/>
      <c r="F26" s="47" t="s">
        <v>236</v>
      </c>
      <c r="G26" s="47" t="s">
        <v>236</v>
      </c>
      <c r="H26" s="47" t="s">
        <v>236</v>
      </c>
      <c r="I26" s="47" t="s">
        <v>236</v>
      </c>
      <c r="J26" s="47" t="s">
        <v>236</v>
      </c>
      <c r="K26" s="47" t="s">
        <v>236</v>
      </c>
      <c r="L26" s="47" t="s">
        <v>236</v>
      </c>
      <c r="M26" s="47" t="s">
        <v>236</v>
      </c>
      <c r="N26" s="47" t="s">
        <v>236</v>
      </c>
      <c r="O26" s="47" t="s">
        <v>236</v>
      </c>
      <c r="P26" s="47" t="s">
        <v>236</v>
      </c>
      <c r="Q26" s="47" t="s">
        <v>236</v>
      </c>
      <c r="R26" s="28">
        <v>1</v>
      </c>
      <c r="S26" s="39">
        <f t="shared" si="0"/>
        <v>0</v>
      </c>
      <c r="T26" s="39">
        <f t="shared" si="1"/>
        <v>0</v>
      </c>
      <c r="U26" s="40">
        <f t="shared" si="2"/>
        <v>0</v>
      </c>
      <c r="V26" s="40">
        <f t="shared" si="3"/>
        <v>0</v>
      </c>
      <c r="W26" s="39">
        <f t="shared" si="4"/>
        <v>0</v>
      </c>
    </row>
    <row r="27" spans="1:23" ht="18.75" customHeight="1">
      <c r="A27" s="9">
        <v>21</v>
      </c>
      <c r="B27" s="80" t="s">
        <v>97</v>
      </c>
      <c r="C27" s="81"/>
      <c r="D27" s="41"/>
      <c r="E27" s="41"/>
      <c r="F27" s="47" t="s">
        <v>236</v>
      </c>
      <c r="G27" s="47" t="s">
        <v>236</v>
      </c>
      <c r="H27" s="47" t="s">
        <v>236</v>
      </c>
      <c r="I27" s="47" t="s">
        <v>236</v>
      </c>
      <c r="J27" s="47" t="s">
        <v>236</v>
      </c>
      <c r="K27" s="47" t="s">
        <v>236</v>
      </c>
      <c r="L27" s="47" t="s">
        <v>236</v>
      </c>
      <c r="M27" s="47" t="s">
        <v>236</v>
      </c>
      <c r="N27" s="47" t="s">
        <v>236</v>
      </c>
      <c r="O27" s="47" t="s">
        <v>236</v>
      </c>
      <c r="P27" s="47" t="s">
        <v>236</v>
      </c>
      <c r="Q27" s="47" t="s">
        <v>236</v>
      </c>
      <c r="R27" s="28">
        <v>1</v>
      </c>
      <c r="S27" s="39">
        <f t="shared" si="0"/>
        <v>0</v>
      </c>
      <c r="T27" s="39">
        <f t="shared" si="1"/>
        <v>0</v>
      </c>
      <c r="U27" s="40">
        <f t="shared" si="2"/>
        <v>0</v>
      </c>
      <c r="V27" s="40">
        <f t="shared" si="3"/>
        <v>0</v>
      </c>
      <c r="W27" s="39">
        <f t="shared" si="4"/>
        <v>0</v>
      </c>
    </row>
    <row r="28" spans="1:23" ht="18.75" customHeight="1">
      <c r="A28" s="9">
        <v>22</v>
      </c>
      <c r="B28" s="80" t="s">
        <v>98</v>
      </c>
      <c r="C28" s="81"/>
      <c r="D28" s="41"/>
      <c r="E28" s="41"/>
      <c r="F28" s="47" t="s">
        <v>236</v>
      </c>
      <c r="G28" s="47" t="s">
        <v>236</v>
      </c>
      <c r="H28" s="47" t="s">
        <v>236</v>
      </c>
      <c r="I28" s="47" t="s">
        <v>236</v>
      </c>
      <c r="J28" s="47" t="s">
        <v>236</v>
      </c>
      <c r="K28" s="47" t="s">
        <v>236</v>
      </c>
      <c r="L28" s="47" t="s">
        <v>236</v>
      </c>
      <c r="M28" s="47" t="s">
        <v>236</v>
      </c>
      <c r="N28" s="47" t="s">
        <v>236</v>
      </c>
      <c r="O28" s="47" t="s">
        <v>236</v>
      </c>
      <c r="P28" s="47" t="s">
        <v>236</v>
      </c>
      <c r="Q28" s="47" t="s">
        <v>236</v>
      </c>
      <c r="R28" s="28">
        <v>1</v>
      </c>
      <c r="S28" s="39">
        <f t="shared" si="0"/>
        <v>0</v>
      </c>
      <c r="T28" s="39">
        <f t="shared" si="1"/>
        <v>0</v>
      </c>
      <c r="U28" s="40">
        <f t="shared" si="2"/>
        <v>0</v>
      </c>
      <c r="V28" s="40">
        <f t="shared" si="3"/>
        <v>0</v>
      </c>
      <c r="W28" s="39">
        <f t="shared" si="4"/>
        <v>0</v>
      </c>
    </row>
    <row r="29" spans="1:23" ht="18.75" customHeight="1">
      <c r="A29" s="9">
        <v>23</v>
      </c>
      <c r="B29" s="80" t="s">
        <v>99</v>
      </c>
      <c r="C29" s="81"/>
      <c r="D29" s="41"/>
      <c r="E29" s="41"/>
      <c r="F29" s="47" t="s">
        <v>236</v>
      </c>
      <c r="G29" s="47" t="s">
        <v>236</v>
      </c>
      <c r="H29" s="47" t="s">
        <v>236</v>
      </c>
      <c r="I29" s="47" t="s">
        <v>236</v>
      </c>
      <c r="J29" s="47" t="s">
        <v>236</v>
      </c>
      <c r="K29" s="47" t="s">
        <v>236</v>
      </c>
      <c r="L29" s="47" t="s">
        <v>236</v>
      </c>
      <c r="M29" s="47" t="s">
        <v>236</v>
      </c>
      <c r="N29" s="47" t="s">
        <v>236</v>
      </c>
      <c r="O29" s="47" t="s">
        <v>236</v>
      </c>
      <c r="P29" s="47" t="s">
        <v>236</v>
      </c>
      <c r="Q29" s="47" t="s">
        <v>236</v>
      </c>
      <c r="R29" s="28">
        <v>1</v>
      </c>
      <c r="S29" s="39">
        <f t="shared" si="0"/>
        <v>0</v>
      </c>
      <c r="T29" s="39">
        <f t="shared" si="1"/>
        <v>0</v>
      </c>
      <c r="U29" s="40">
        <f>S29</f>
        <v>0</v>
      </c>
      <c r="V29" s="40">
        <f t="shared" si="3"/>
        <v>0</v>
      </c>
      <c r="W29" s="39">
        <f t="shared" si="4"/>
        <v>0</v>
      </c>
    </row>
    <row r="30" spans="1:23" ht="18.75" customHeight="1">
      <c r="A30" s="9">
        <v>24</v>
      </c>
      <c r="B30" s="80" t="s">
        <v>100</v>
      </c>
      <c r="C30" s="81"/>
      <c r="D30" s="41"/>
      <c r="E30" s="41"/>
      <c r="F30" s="47" t="s">
        <v>236</v>
      </c>
      <c r="G30" s="47" t="s">
        <v>236</v>
      </c>
      <c r="H30" s="47" t="s">
        <v>236</v>
      </c>
      <c r="I30" s="47" t="s">
        <v>236</v>
      </c>
      <c r="J30" s="47" t="s">
        <v>236</v>
      </c>
      <c r="K30" s="47" t="s">
        <v>236</v>
      </c>
      <c r="L30" s="47" t="s">
        <v>236</v>
      </c>
      <c r="M30" s="47" t="s">
        <v>236</v>
      </c>
      <c r="N30" s="47" t="s">
        <v>236</v>
      </c>
      <c r="O30" s="47" t="s">
        <v>236</v>
      </c>
      <c r="P30" s="47" t="s">
        <v>236</v>
      </c>
      <c r="Q30" s="47" t="s">
        <v>236</v>
      </c>
      <c r="R30" s="28">
        <v>1</v>
      </c>
      <c r="S30" s="39">
        <f t="shared" si="0"/>
        <v>0</v>
      </c>
      <c r="T30" s="39">
        <f t="shared" si="1"/>
        <v>0</v>
      </c>
      <c r="U30" s="40">
        <f t="shared" si="2"/>
        <v>0</v>
      </c>
      <c r="V30" s="40">
        <f t="shared" si="3"/>
        <v>0</v>
      </c>
      <c r="W30" s="39">
        <f t="shared" si="4"/>
        <v>0</v>
      </c>
    </row>
    <row r="31" spans="1:23" ht="18.75" customHeight="1">
      <c r="A31" s="9">
        <v>25</v>
      </c>
      <c r="B31" s="80" t="s">
        <v>101</v>
      </c>
      <c r="C31" s="81"/>
      <c r="D31" s="41"/>
      <c r="E31" s="41"/>
      <c r="F31" s="47" t="s">
        <v>236</v>
      </c>
      <c r="G31" s="47" t="s">
        <v>236</v>
      </c>
      <c r="H31" s="47" t="s">
        <v>236</v>
      </c>
      <c r="I31" s="47" t="s">
        <v>236</v>
      </c>
      <c r="J31" s="47" t="s">
        <v>236</v>
      </c>
      <c r="K31" s="47" t="s">
        <v>236</v>
      </c>
      <c r="L31" s="47" t="s">
        <v>236</v>
      </c>
      <c r="M31" s="47" t="s">
        <v>236</v>
      </c>
      <c r="N31" s="47" t="s">
        <v>236</v>
      </c>
      <c r="O31" s="47" t="s">
        <v>236</v>
      </c>
      <c r="P31" s="47" t="s">
        <v>236</v>
      </c>
      <c r="Q31" s="47" t="s">
        <v>236</v>
      </c>
      <c r="R31" s="28">
        <v>1</v>
      </c>
      <c r="S31" s="39">
        <f t="shared" si="0"/>
        <v>0</v>
      </c>
      <c r="T31" s="39">
        <f t="shared" si="1"/>
        <v>0</v>
      </c>
      <c r="U31" s="40">
        <f t="shared" si="2"/>
        <v>0</v>
      </c>
      <c r="V31" s="40">
        <f t="shared" si="3"/>
        <v>0</v>
      </c>
      <c r="W31" s="39">
        <f t="shared" si="4"/>
        <v>0</v>
      </c>
    </row>
    <row r="32" spans="1:23" ht="18.75" customHeight="1">
      <c r="A32" s="9">
        <v>26</v>
      </c>
      <c r="B32" s="80" t="s">
        <v>102</v>
      </c>
      <c r="C32" s="81"/>
      <c r="D32" s="41"/>
      <c r="E32" s="41"/>
      <c r="F32" s="47" t="s">
        <v>236</v>
      </c>
      <c r="G32" s="47" t="s">
        <v>236</v>
      </c>
      <c r="H32" s="47" t="s">
        <v>236</v>
      </c>
      <c r="I32" s="47" t="s">
        <v>236</v>
      </c>
      <c r="J32" s="47" t="s">
        <v>236</v>
      </c>
      <c r="K32" s="47" t="s">
        <v>236</v>
      </c>
      <c r="L32" s="47" t="s">
        <v>236</v>
      </c>
      <c r="M32" s="47" t="s">
        <v>236</v>
      </c>
      <c r="N32" s="47" t="s">
        <v>236</v>
      </c>
      <c r="O32" s="47" t="s">
        <v>236</v>
      </c>
      <c r="P32" s="47" t="s">
        <v>236</v>
      </c>
      <c r="Q32" s="47" t="s">
        <v>236</v>
      </c>
      <c r="R32" s="28">
        <v>1</v>
      </c>
      <c r="S32" s="39">
        <f t="shared" si="0"/>
        <v>0</v>
      </c>
      <c r="T32" s="39">
        <f t="shared" si="1"/>
        <v>0</v>
      </c>
      <c r="U32" s="40">
        <f t="shared" si="2"/>
        <v>0</v>
      </c>
      <c r="V32" s="40">
        <f>T32</f>
        <v>0</v>
      </c>
      <c r="W32" s="39">
        <f t="shared" si="4"/>
        <v>0</v>
      </c>
    </row>
    <row r="33" spans="1:23" ht="18.75" customHeight="1">
      <c r="A33" s="9">
        <v>27</v>
      </c>
      <c r="B33" s="80" t="s">
        <v>103</v>
      </c>
      <c r="C33" s="81"/>
      <c r="D33" s="41"/>
      <c r="E33" s="41"/>
      <c r="F33" s="47" t="s">
        <v>236</v>
      </c>
      <c r="G33" s="47" t="s">
        <v>236</v>
      </c>
      <c r="H33" s="47" t="s">
        <v>236</v>
      </c>
      <c r="I33" s="47" t="s">
        <v>236</v>
      </c>
      <c r="J33" s="47" t="s">
        <v>236</v>
      </c>
      <c r="K33" s="47" t="s">
        <v>236</v>
      </c>
      <c r="L33" s="47" t="s">
        <v>236</v>
      </c>
      <c r="M33" s="47" t="s">
        <v>236</v>
      </c>
      <c r="N33" s="47" t="s">
        <v>236</v>
      </c>
      <c r="O33" s="47" t="s">
        <v>236</v>
      </c>
      <c r="P33" s="47" t="s">
        <v>236</v>
      </c>
      <c r="Q33" s="47" t="s">
        <v>236</v>
      </c>
      <c r="R33" s="28">
        <v>1</v>
      </c>
      <c r="S33" s="39">
        <f t="shared" si="0"/>
        <v>0</v>
      </c>
      <c r="T33" s="39">
        <f t="shared" si="1"/>
        <v>0</v>
      </c>
      <c r="U33" s="40">
        <f t="shared" si="2"/>
        <v>0</v>
      </c>
      <c r="V33" s="40">
        <f t="shared" si="3"/>
        <v>0</v>
      </c>
      <c r="W33" s="39">
        <f t="shared" si="4"/>
        <v>0</v>
      </c>
    </row>
    <row r="34" spans="1:23" ht="18.75" customHeight="1">
      <c r="A34" s="9">
        <v>28</v>
      </c>
      <c r="B34" s="80" t="s">
        <v>90</v>
      </c>
      <c r="C34" s="81"/>
      <c r="D34" s="39">
        <f>SUM(D35:D36)</f>
        <v>0</v>
      </c>
      <c r="E34" s="39">
        <f>SUM(E35:E36)</f>
        <v>0</v>
      </c>
      <c r="F34" s="47" t="s">
        <v>236</v>
      </c>
      <c r="G34" s="47" t="s">
        <v>236</v>
      </c>
      <c r="H34" s="47" t="s">
        <v>236</v>
      </c>
      <c r="I34" s="47" t="s">
        <v>236</v>
      </c>
      <c r="J34" s="47" t="s">
        <v>236</v>
      </c>
      <c r="K34" s="47" t="s">
        <v>236</v>
      </c>
      <c r="L34" s="47" t="s">
        <v>236</v>
      </c>
      <c r="M34" s="47" t="s">
        <v>236</v>
      </c>
      <c r="N34" s="47" t="s">
        <v>236</v>
      </c>
      <c r="O34" s="47" t="s">
        <v>236</v>
      </c>
      <c r="P34" s="47" t="s">
        <v>236</v>
      </c>
      <c r="Q34" s="47" t="s">
        <v>236</v>
      </c>
      <c r="R34" s="28">
        <v>1</v>
      </c>
      <c r="S34" s="39">
        <f>SUM(S35:S36)</f>
        <v>0</v>
      </c>
      <c r="T34" s="39">
        <f>SUM(T35:T36)</f>
        <v>0</v>
      </c>
      <c r="U34" s="40">
        <f>SUM(U35:U36)</f>
        <v>0</v>
      </c>
      <c r="V34" s="40">
        <f>SUM(V35:V36)</f>
        <v>0</v>
      </c>
      <c r="W34" s="39">
        <f>SUM(W35:W36)</f>
        <v>0</v>
      </c>
    </row>
    <row r="35" spans="1:23" ht="18.75" customHeight="1">
      <c r="A35" s="9">
        <v>29</v>
      </c>
      <c r="B35" s="80" t="s">
        <v>91</v>
      </c>
      <c r="C35" s="81"/>
      <c r="D35" s="41"/>
      <c r="E35" s="41"/>
      <c r="F35" s="47" t="s">
        <v>236</v>
      </c>
      <c r="G35" s="47" t="s">
        <v>236</v>
      </c>
      <c r="H35" s="47" t="s">
        <v>236</v>
      </c>
      <c r="I35" s="47" t="s">
        <v>236</v>
      </c>
      <c r="J35" s="47" t="s">
        <v>236</v>
      </c>
      <c r="K35" s="47" t="s">
        <v>236</v>
      </c>
      <c r="L35" s="47" t="s">
        <v>236</v>
      </c>
      <c r="M35" s="47" t="s">
        <v>236</v>
      </c>
      <c r="N35" s="47" t="s">
        <v>236</v>
      </c>
      <c r="O35" s="47" t="s">
        <v>236</v>
      </c>
      <c r="P35" s="47" t="s">
        <v>236</v>
      </c>
      <c r="Q35" s="47" t="s">
        <v>236</v>
      </c>
      <c r="R35" s="28">
        <v>1</v>
      </c>
      <c r="S35" s="39">
        <f>D35</f>
        <v>0</v>
      </c>
      <c r="T35" s="39">
        <f>E35</f>
        <v>0</v>
      </c>
      <c r="U35" s="40">
        <f>S35</f>
        <v>0</v>
      </c>
      <c r="V35" s="40">
        <f>T35</f>
        <v>0</v>
      </c>
      <c r="W35" s="39">
        <f t="shared" si="4"/>
        <v>0</v>
      </c>
    </row>
    <row r="36" spans="1:23" ht="18.75" customHeight="1">
      <c r="A36" s="9">
        <v>30</v>
      </c>
      <c r="B36" s="80" t="s">
        <v>92</v>
      </c>
      <c r="C36" s="81"/>
      <c r="D36" s="41"/>
      <c r="E36" s="41"/>
      <c r="F36" s="47" t="s">
        <v>236</v>
      </c>
      <c r="G36" s="47" t="s">
        <v>236</v>
      </c>
      <c r="H36" s="47" t="s">
        <v>236</v>
      </c>
      <c r="I36" s="47" t="s">
        <v>236</v>
      </c>
      <c r="J36" s="47" t="s">
        <v>236</v>
      </c>
      <c r="K36" s="47" t="s">
        <v>236</v>
      </c>
      <c r="L36" s="47" t="s">
        <v>236</v>
      </c>
      <c r="M36" s="47" t="s">
        <v>236</v>
      </c>
      <c r="N36" s="47" t="s">
        <v>236</v>
      </c>
      <c r="O36" s="47" t="s">
        <v>236</v>
      </c>
      <c r="P36" s="47" t="s">
        <v>236</v>
      </c>
      <c r="Q36" s="47" t="s">
        <v>236</v>
      </c>
      <c r="R36" s="28">
        <v>1</v>
      </c>
      <c r="S36" s="39">
        <f>D36</f>
        <v>0</v>
      </c>
      <c r="T36" s="39">
        <f>E36</f>
        <v>0</v>
      </c>
      <c r="U36" s="40">
        <f>S36</f>
        <v>0</v>
      </c>
      <c r="V36" s="40">
        <f>T36</f>
        <v>0</v>
      </c>
      <c r="W36" s="39">
        <f t="shared" si="4"/>
        <v>0</v>
      </c>
    </row>
    <row r="37" spans="1:23" ht="18.75" customHeight="1">
      <c r="A37" s="9">
        <v>31</v>
      </c>
      <c r="B37" s="82" t="s">
        <v>255</v>
      </c>
      <c r="C37" s="83"/>
      <c r="D37" s="39">
        <f>SUM(D7,D22)</f>
        <v>0</v>
      </c>
      <c r="E37" s="39">
        <f>SUM(E7,E22)</f>
        <v>0</v>
      </c>
      <c r="F37" s="47" t="s">
        <v>236</v>
      </c>
      <c r="G37" s="47" t="s">
        <v>236</v>
      </c>
      <c r="H37" s="47" t="s">
        <v>236</v>
      </c>
      <c r="I37" s="47" t="s">
        <v>236</v>
      </c>
      <c r="J37" s="47" t="s">
        <v>236</v>
      </c>
      <c r="K37" s="47" t="s">
        <v>236</v>
      </c>
      <c r="L37" s="47" t="s">
        <v>236</v>
      </c>
      <c r="M37" s="47" t="s">
        <v>236</v>
      </c>
      <c r="N37" s="47" t="s">
        <v>236</v>
      </c>
      <c r="O37" s="47" t="s">
        <v>236</v>
      </c>
      <c r="P37" s="47" t="s">
        <v>236</v>
      </c>
      <c r="Q37" s="47" t="s">
        <v>236</v>
      </c>
      <c r="R37" s="28">
        <v>1</v>
      </c>
      <c r="S37" s="39">
        <f>SUM(S7,S22)</f>
        <v>0</v>
      </c>
      <c r="T37" s="39">
        <f>SUM(T7,T22)</f>
        <v>0</v>
      </c>
      <c r="U37" s="40">
        <f>SUM(U7,U22)</f>
        <v>0</v>
      </c>
      <c r="V37" s="40">
        <f>SUM(V7,V22)</f>
        <v>0</v>
      </c>
      <c r="W37" s="39">
        <f>SUM(W7,W22)</f>
        <v>0</v>
      </c>
    </row>
    <row r="38" spans="19:22" ht="14.25">
      <c r="S38" s="27"/>
      <c r="T38" s="27"/>
      <c r="U38" s="36"/>
      <c r="V38" s="27"/>
    </row>
    <row r="39" spans="2:23" s="61" customFormat="1" ht="18.75" customHeight="1">
      <c r="B39" s="62" t="s">
        <v>247</v>
      </c>
      <c r="C39" s="61" t="e">
        <f>#REF!</f>
        <v>#REF!</v>
      </c>
      <c r="M39" s="62" t="s">
        <v>248</v>
      </c>
      <c r="N39" s="73" t="e">
        <f>#REF!</f>
        <v>#REF!</v>
      </c>
      <c r="Q39" s="74"/>
      <c r="V39" s="62" t="s">
        <v>235</v>
      </c>
      <c r="W39" s="38" t="e">
        <f>#REF!</f>
        <v>#REF!</v>
      </c>
    </row>
  </sheetData>
  <sheetProtection password="CF16" sheet="1" objects="1" scenarios="1"/>
  <mergeCells count="49">
    <mergeCell ref="G5:H5"/>
    <mergeCell ref="I5:J5"/>
    <mergeCell ref="K5:K6"/>
    <mergeCell ref="A4:A6"/>
    <mergeCell ref="D4:E5"/>
    <mergeCell ref="F4:K4"/>
    <mergeCell ref="F5:F6"/>
    <mergeCell ref="B4:C6"/>
    <mergeCell ref="L4:Q4"/>
    <mergeCell ref="R4:W4"/>
    <mergeCell ref="L5:L6"/>
    <mergeCell ref="M5:N5"/>
    <mergeCell ref="O5:P5"/>
    <mergeCell ref="Q5:Q6"/>
    <mergeCell ref="R5:R6"/>
    <mergeCell ref="S5:T5"/>
    <mergeCell ref="U5:V5"/>
    <mergeCell ref="W5:W6"/>
    <mergeCell ref="B11:C11"/>
    <mergeCell ref="B12:C12"/>
    <mergeCell ref="B13:C13"/>
    <mergeCell ref="B14:C14"/>
    <mergeCell ref="B7:C7"/>
    <mergeCell ref="B8:C8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1:C31"/>
    <mergeCell ref="B32:C32"/>
    <mergeCell ref="B33:C33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8" scale="80" r:id="rId1"/>
  <headerFooter alignWithMargins="0">
    <oddHeader>&amp;C&amp;"宋体,加粗"&amp;20&amp;U工商行政管理系统行政性收费、罚没收入收缴执行情况统计月报表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49"/>
  <sheetViews>
    <sheetView showGridLines="0" tabSelected="1" defaultGridColor="0" zoomScale="75" zoomScaleNormal="75" zoomScalePageLayoutView="0" colorId="12" workbookViewId="0" topLeftCell="A28">
      <selection activeCell="F55" sqref="F55"/>
    </sheetView>
  </sheetViews>
  <sheetFormatPr defaultColWidth="9.00390625" defaultRowHeight="22.5" customHeight="1"/>
  <cols>
    <col min="1" max="1" width="6.50390625" style="1" customWidth="1"/>
    <col min="2" max="2" width="6.625" style="1" customWidth="1"/>
    <col min="3" max="3" width="26.50390625" style="1" customWidth="1"/>
    <col min="4" max="6" width="18.75390625" style="1" customWidth="1"/>
    <col min="7" max="7" width="9.50390625" style="1" customWidth="1"/>
    <col min="8" max="8" width="15.375" style="1" customWidth="1"/>
    <col min="9" max="16384" width="9.00390625" style="1" customWidth="1"/>
  </cols>
  <sheetData>
    <row r="1" spans="1:7" ht="18.75" customHeight="1">
      <c r="A1" s="24"/>
      <c r="B1" s="24"/>
      <c r="C1" s="24"/>
      <c r="D1" s="24"/>
      <c r="E1" s="24"/>
      <c r="F1" s="24"/>
      <c r="G1" s="1" t="s">
        <v>203</v>
      </c>
    </row>
    <row r="2" spans="3:7" ht="18.75" customHeight="1">
      <c r="C2" s="2"/>
      <c r="D2" s="24"/>
      <c r="E2" s="24"/>
      <c r="F2" s="24"/>
      <c r="G2" s="1" t="s">
        <v>196</v>
      </c>
    </row>
    <row r="3" spans="1:8" s="67" customFormat="1" ht="20.25" customHeight="1">
      <c r="A3" s="65" t="str">
        <f>'表一'!A3</f>
        <v>单位：</v>
      </c>
      <c r="B3" s="77" t="e">
        <f>#REF!</f>
        <v>#REF!</v>
      </c>
      <c r="C3" s="66" t="s">
        <v>259</v>
      </c>
      <c r="G3" s="68" t="str">
        <f>'表一'!K3</f>
        <v>填报日期：</v>
      </c>
      <c r="H3" s="69" t="str">
        <f>'表一'!L3</f>
        <v>2005年-月-日</v>
      </c>
    </row>
    <row r="4" spans="1:8" s="2" customFormat="1" ht="20.25" customHeight="1">
      <c r="A4" s="3" t="s">
        <v>204</v>
      </c>
      <c r="B4" s="118" t="s">
        <v>205</v>
      </c>
      <c r="C4" s="119"/>
      <c r="D4" s="3" t="s">
        <v>206</v>
      </c>
      <c r="E4" s="3" t="s">
        <v>207</v>
      </c>
      <c r="F4" s="3" t="s">
        <v>208</v>
      </c>
      <c r="G4" s="118" t="s">
        <v>209</v>
      </c>
      <c r="H4" s="119"/>
    </row>
    <row r="5" spans="1:8" ht="20.25" customHeight="1">
      <c r="A5" s="3">
        <v>1</v>
      </c>
      <c r="B5" s="140" t="s">
        <v>210</v>
      </c>
      <c r="C5" s="141"/>
      <c r="D5" s="46">
        <f>SUM(D6:D8)</f>
        <v>0</v>
      </c>
      <c r="E5" s="46">
        <f>SUM(E6:E8)</f>
        <v>0</v>
      </c>
      <c r="F5" s="46">
        <f>SUM(F6:F8)</f>
        <v>0</v>
      </c>
      <c r="G5" s="130" t="e">
        <f aca="true" t="shared" si="0" ref="G5:G20">F5/D5</f>
        <v>#DIV/0!</v>
      </c>
      <c r="H5" s="131"/>
    </row>
    <row r="6" spans="1:8" s="2" customFormat="1" ht="20.25" customHeight="1">
      <c r="A6" s="3">
        <v>2</v>
      </c>
      <c r="B6" s="91" t="s">
        <v>211</v>
      </c>
      <c r="C6" s="92"/>
      <c r="D6" s="43"/>
      <c r="E6" s="39">
        <f>'表二'!E11</f>
        <v>0</v>
      </c>
      <c r="F6" s="42">
        <f>E6-D6</f>
        <v>0</v>
      </c>
      <c r="G6" s="130" t="e">
        <f t="shared" si="0"/>
        <v>#DIV/0!</v>
      </c>
      <c r="H6" s="131"/>
    </row>
    <row r="7" spans="1:8" s="2" customFormat="1" ht="20.25" customHeight="1">
      <c r="A7" s="3">
        <v>3</v>
      </c>
      <c r="B7" s="91" t="s">
        <v>212</v>
      </c>
      <c r="C7" s="92"/>
      <c r="D7" s="43"/>
      <c r="E7" s="39">
        <f>'表二'!E17</f>
        <v>0</v>
      </c>
      <c r="F7" s="42">
        <f>E7-D7</f>
        <v>0</v>
      </c>
      <c r="G7" s="130" t="e">
        <f t="shared" si="0"/>
        <v>#DIV/0!</v>
      </c>
      <c r="H7" s="131"/>
    </row>
    <row r="8" spans="1:8" ht="20.25" customHeight="1">
      <c r="A8" s="3">
        <v>4</v>
      </c>
      <c r="B8" s="91" t="s">
        <v>213</v>
      </c>
      <c r="C8" s="92"/>
      <c r="D8" s="43"/>
      <c r="E8" s="39">
        <f>'表二'!E19</f>
        <v>0</v>
      </c>
      <c r="F8" s="42">
        <f aca="true" t="shared" si="1" ref="F8:F27">E8-D8</f>
        <v>0</v>
      </c>
      <c r="G8" s="130" t="e">
        <f t="shared" si="0"/>
        <v>#DIV/0!</v>
      </c>
      <c r="H8" s="131"/>
    </row>
    <row r="9" spans="1:8" ht="20.25" customHeight="1">
      <c r="A9" s="3">
        <v>5</v>
      </c>
      <c r="B9" s="140" t="s">
        <v>214</v>
      </c>
      <c r="C9" s="141"/>
      <c r="D9" s="42">
        <f>SUM(D10:D13)</f>
        <v>0</v>
      </c>
      <c r="E9" s="42">
        <f>SUM(E10:E13)</f>
        <v>0</v>
      </c>
      <c r="F9" s="42">
        <f t="shared" si="1"/>
        <v>0</v>
      </c>
      <c r="G9" s="130" t="e">
        <f t="shared" si="0"/>
        <v>#DIV/0!</v>
      </c>
      <c r="H9" s="131"/>
    </row>
    <row r="10" spans="1:8" s="2" customFormat="1" ht="20.25" customHeight="1">
      <c r="A10" s="3">
        <v>6</v>
      </c>
      <c r="B10" s="91" t="s">
        <v>215</v>
      </c>
      <c r="C10" s="92"/>
      <c r="D10" s="43"/>
      <c r="E10" s="42">
        <f>SUM('表二'!H7,'表二'!H39:H44,'表二'!I7)</f>
        <v>0</v>
      </c>
      <c r="F10" s="42">
        <f t="shared" si="1"/>
        <v>0</v>
      </c>
      <c r="G10" s="130" t="e">
        <f t="shared" si="0"/>
        <v>#DIV/0!</v>
      </c>
      <c r="H10" s="131"/>
    </row>
    <row r="11" spans="1:8" ht="20.25" customHeight="1">
      <c r="A11" s="3">
        <v>7</v>
      </c>
      <c r="B11" s="91" t="s">
        <v>216</v>
      </c>
      <c r="C11" s="92"/>
      <c r="D11" s="43"/>
      <c r="E11" s="42">
        <f>SUM('表二'!H13,'表二'!I13)</f>
        <v>0</v>
      </c>
      <c r="F11" s="42">
        <f t="shared" si="1"/>
        <v>0</v>
      </c>
      <c r="G11" s="130" t="e">
        <f t="shared" si="0"/>
        <v>#DIV/0!</v>
      </c>
      <c r="H11" s="131"/>
    </row>
    <row r="12" spans="1:8" ht="20.25" customHeight="1">
      <c r="A12" s="3">
        <v>8</v>
      </c>
      <c r="B12" s="91" t="s">
        <v>217</v>
      </c>
      <c r="C12" s="92"/>
      <c r="D12" s="43"/>
      <c r="E12" s="42">
        <f>SUM('表二'!H37:H38)</f>
        <v>0</v>
      </c>
      <c r="F12" s="42">
        <f t="shared" si="1"/>
        <v>0</v>
      </c>
      <c r="G12" s="130" t="e">
        <f t="shared" si="0"/>
        <v>#DIV/0!</v>
      </c>
      <c r="H12" s="131"/>
    </row>
    <row r="13" spans="1:8" ht="20.25" customHeight="1">
      <c r="A13" s="3">
        <v>9</v>
      </c>
      <c r="B13" s="91" t="s">
        <v>218</v>
      </c>
      <c r="C13" s="92"/>
      <c r="D13" s="43"/>
      <c r="E13" s="42">
        <f>'表二'!E33</f>
        <v>0</v>
      </c>
      <c r="F13" s="42">
        <f t="shared" si="1"/>
        <v>0</v>
      </c>
      <c r="G13" s="130" t="e">
        <f t="shared" si="0"/>
        <v>#DIV/0!</v>
      </c>
      <c r="H13" s="131"/>
    </row>
    <row r="14" spans="1:8" ht="20.25" customHeight="1">
      <c r="A14" s="3">
        <v>10</v>
      </c>
      <c r="B14" s="140" t="s">
        <v>219</v>
      </c>
      <c r="C14" s="141"/>
      <c r="D14" s="44">
        <f>SUM(D15:D16,D17:D20)</f>
        <v>0</v>
      </c>
      <c r="E14" s="44">
        <f>SUM(E15:E16,E17:E20)</f>
        <v>0</v>
      </c>
      <c r="F14" s="44">
        <f t="shared" si="1"/>
        <v>0</v>
      </c>
      <c r="G14" s="130" t="e">
        <f t="shared" si="0"/>
        <v>#DIV/0!</v>
      </c>
      <c r="H14" s="131"/>
    </row>
    <row r="15" spans="1:8" ht="20.25" customHeight="1">
      <c r="A15" s="3">
        <v>11</v>
      </c>
      <c r="B15" s="91" t="s">
        <v>220</v>
      </c>
      <c r="C15" s="92"/>
      <c r="D15" s="45"/>
      <c r="E15" s="44">
        <f>'表三'!D14</f>
        <v>0</v>
      </c>
      <c r="F15" s="44">
        <f t="shared" si="1"/>
        <v>0</v>
      </c>
      <c r="G15" s="130" t="e">
        <f t="shared" si="0"/>
        <v>#DIV/0!</v>
      </c>
      <c r="H15" s="131"/>
    </row>
    <row r="16" spans="1:8" ht="20.25" customHeight="1">
      <c r="A16" s="3">
        <v>12</v>
      </c>
      <c r="B16" s="91" t="s">
        <v>221</v>
      </c>
      <c r="C16" s="92"/>
      <c r="D16" s="45"/>
      <c r="E16" s="44">
        <f>'表三'!D15</f>
        <v>0</v>
      </c>
      <c r="F16" s="44">
        <f t="shared" si="1"/>
        <v>0</v>
      </c>
      <c r="G16" s="130" t="e">
        <f t="shared" si="0"/>
        <v>#DIV/0!</v>
      </c>
      <c r="H16" s="131"/>
    </row>
    <row r="17" spans="1:8" ht="20.25" customHeight="1">
      <c r="A17" s="3">
        <v>13</v>
      </c>
      <c r="B17" s="91" t="s">
        <v>222</v>
      </c>
      <c r="C17" s="92"/>
      <c r="D17" s="45"/>
      <c r="E17" s="44">
        <f>'表三'!D16</f>
        <v>0</v>
      </c>
      <c r="F17" s="44">
        <f t="shared" si="1"/>
        <v>0</v>
      </c>
      <c r="G17" s="130" t="e">
        <f t="shared" si="0"/>
        <v>#DIV/0!</v>
      </c>
      <c r="H17" s="131"/>
    </row>
    <row r="18" spans="1:8" ht="20.25" customHeight="1">
      <c r="A18" s="3">
        <v>14</v>
      </c>
      <c r="B18" s="91" t="s">
        <v>223</v>
      </c>
      <c r="C18" s="92"/>
      <c r="D18" s="45"/>
      <c r="E18" s="44">
        <f>'表三'!D18</f>
        <v>0</v>
      </c>
      <c r="F18" s="44">
        <f t="shared" si="1"/>
        <v>0</v>
      </c>
      <c r="G18" s="130" t="e">
        <f t="shared" si="0"/>
        <v>#DIV/0!</v>
      </c>
      <c r="H18" s="131"/>
    </row>
    <row r="19" spans="1:8" ht="20.25" customHeight="1">
      <c r="A19" s="3">
        <v>15</v>
      </c>
      <c r="B19" s="91" t="s">
        <v>224</v>
      </c>
      <c r="C19" s="92"/>
      <c r="D19" s="45"/>
      <c r="E19" s="44">
        <f>'表三'!D17</f>
        <v>0</v>
      </c>
      <c r="F19" s="44">
        <f t="shared" si="1"/>
        <v>0</v>
      </c>
      <c r="G19" s="130" t="e">
        <f t="shared" si="0"/>
        <v>#DIV/0!</v>
      </c>
      <c r="H19" s="131"/>
    </row>
    <row r="20" spans="1:8" ht="20.25" customHeight="1">
      <c r="A20" s="3">
        <v>16</v>
      </c>
      <c r="B20" s="91" t="s">
        <v>225</v>
      </c>
      <c r="C20" s="92"/>
      <c r="D20" s="45"/>
      <c r="E20" s="44">
        <f>'表三'!D19</f>
        <v>0</v>
      </c>
      <c r="F20" s="44">
        <f t="shared" si="1"/>
        <v>0</v>
      </c>
      <c r="G20" s="130" t="e">
        <f t="shared" si="0"/>
        <v>#DIV/0!</v>
      </c>
      <c r="H20" s="131"/>
    </row>
    <row r="21" spans="1:8" ht="20.25" customHeight="1">
      <c r="A21" s="3">
        <v>17</v>
      </c>
      <c r="B21" s="140" t="s">
        <v>226</v>
      </c>
      <c r="C21" s="141"/>
      <c r="D21" s="23"/>
      <c r="E21" s="23"/>
      <c r="F21" s="23"/>
      <c r="G21" s="142"/>
      <c r="H21" s="143"/>
    </row>
    <row r="22" spans="1:8" ht="20.25" customHeight="1">
      <c r="A22" s="3">
        <v>18</v>
      </c>
      <c r="B22" s="91" t="s">
        <v>227</v>
      </c>
      <c r="C22" s="92"/>
      <c r="D22" s="23" t="e">
        <f>D10/(D15+D16+D17)</f>
        <v>#DIV/0!</v>
      </c>
      <c r="E22" s="23" t="e">
        <f>E10/(E15+E16+E17)</f>
        <v>#DIV/0!</v>
      </c>
      <c r="F22" s="23" t="e">
        <f t="shared" si="1"/>
        <v>#DIV/0!</v>
      </c>
      <c r="G22" s="130" t="e">
        <f aca="true" t="shared" si="2" ref="G22:G47">F22/D22</f>
        <v>#DIV/0!</v>
      </c>
      <c r="H22" s="131"/>
    </row>
    <row r="23" spans="1:8" ht="20.25" customHeight="1">
      <c r="A23" s="3">
        <v>19</v>
      </c>
      <c r="B23" s="91" t="s">
        <v>228</v>
      </c>
      <c r="C23" s="92"/>
      <c r="D23" s="23" t="e">
        <f>D11/D15</f>
        <v>#DIV/0!</v>
      </c>
      <c r="E23" s="23" t="e">
        <f>E11/E15</f>
        <v>#DIV/0!</v>
      </c>
      <c r="F23" s="23" t="e">
        <f t="shared" si="1"/>
        <v>#DIV/0!</v>
      </c>
      <c r="G23" s="130" t="e">
        <f t="shared" si="2"/>
        <v>#DIV/0!</v>
      </c>
      <c r="H23" s="131"/>
    </row>
    <row r="24" spans="1:8" ht="20.25" customHeight="1">
      <c r="A24" s="3">
        <v>20</v>
      </c>
      <c r="B24" s="91" t="s">
        <v>229</v>
      </c>
      <c r="C24" s="92"/>
      <c r="D24" s="23" t="e">
        <f>D13/D15</f>
        <v>#DIV/0!</v>
      </c>
      <c r="E24" s="23" t="e">
        <f>E13/E15</f>
        <v>#DIV/0!</v>
      </c>
      <c r="F24" s="23" t="e">
        <f t="shared" si="1"/>
        <v>#DIV/0!</v>
      </c>
      <c r="G24" s="130" t="e">
        <f t="shared" si="2"/>
        <v>#DIV/0!</v>
      </c>
      <c r="H24" s="131"/>
    </row>
    <row r="25" spans="1:8" ht="20.25" customHeight="1">
      <c r="A25" s="3">
        <v>21</v>
      </c>
      <c r="B25" s="118" t="s">
        <v>230</v>
      </c>
      <c r="C25" s="119"/>
      <c r="D25" s="23" t="e">
        <f>SUM(D22:D24)</f>
        <v>#DIV/0!</v>
      </c>
      <c r="E25" s="23" t="e">
        <f>SUM(E22:E24)</f>
        <v>#DIV/0!</v>
      </c>
      <c r="F25" s="23" t="e">
        <f t="shared" si="1"/>
        <v>#DIV/0!</v>
      </c>
      <c r="G25" s="130" t="e">
        <f t="shared" si="2"/>
        <v>#DIV/0!</v>
      </c>
      <c r="H25" s="131"/>
    </row>
    <row r="26" spans="1:8" ht="20.25" customHeight="1">
      <c r="A26" s="3">
        <v>22</v>
      </c>
      <c r="B26" s="91" t="s">
        <v>231</v>
      </c>
      <c r="C26" s="92"/>
      <c r="D26" s="23" t="e">
        <f>D12/(D18+D19)</f>
        <v>#DIV/0!</v>
      </c>
      <c r="E26" s="23" t="e">
        <f>E12/(E18+E19)</f>
        <v>#DIV/0!</v>
      </c>
      <c r="F26" s="23" t="e">
        <f>E26-D26</f>
        <v>#DIV/0!</v>
      </c>
      <c r="G26" s="130" t="e">
        <f t="shared" si="2"/>
        <v>#DIV/0!</v>
      </c>
      <c r="H26" s="131"/>
    </row>
    <row r="27" spans="1:8" ht="20.25" customHeight="1">
      <c r="A27" s="3">
        <v>23</v>
      </c>
      <c r="B27" s="140" t="s">
        <v>232</v>
      </c>
      <c r="C27" s="141"/>
      <c r="D27" s="42">
        <f>SUM(D28:D36)</f>
        <v>0</v>
      </c>
      <c r="E27" s="42">
        <f>SUM(E28:E36)</f>
        <v>0</v>
      </c>
      <c r="F27" s="42">
        <f t="shared" si="1"/>
        <v>0</v>
      </c>
      <c r="G27" s="130" t="e">
        <f t="shared" si="2"/>
        <v>#DIV/0!</v>
      </c>
      <c r="H27" s="131"/>
    </row>
    <row r="28" spans="1:8" ht="20.25" customHeight="1">
      <c r="A28" s="3">
        <v>24</v>
      </c>
      <c r="B28" s="80" t="s">
        <v>94</v>
      </c>
      <c r="C28" s="81"/>
      <c r="D28" s="43"/>
      <c r="E28" s="42">
        <f>'表四'!E24</f>
        <v>0</v>
      </c>
      <c r="F28" s="42">
        <f>E28-D28</f>
        <v>0</v>
      </c>
      <c r="G28" s="130" t="e">
        <f t="shared" si="2"/>
        <v>#DIV/0!</v>
      </c>
      <c r="H28" s="131"/>
    </row>
    <row r="29" spans="1:8" ht="20.25" customHeight="1">
      <c r="A29" s="3">
        <v>25</v>
      </c>
      <c r="B29" s="80" t="s">
        <v>95</v>
      </c>
      <c r="C29" s="81"/>
      <c r="D29" s="43"/>
      <c r="E29" s="42">
        <f>'表四'!E25</f>
        <v>0</v>
      </c>
      <c r="F29" s="42">
        <f aca="true" t="shared" si="3" ref="F29:F47">E29-D29</f>
        <v>0</v>
      </c>
      <c r="G29" s="130" t="e">
        <f t="shared" si="2"/>
        <v>#DIV/0!</v>
      </c>
      <c r="H29" s="131"/>
    </row>
    <row r="30" spans="1:8" ht="20.25" customHeight="1">
      <c r="A30" s="3">
        <v>26</v>
      </c>
      <c r="B30" s="80" t="s">
        <v>96</v>
      </c>
      <c r="C30" s="81"/>
      <c r="D30" s="43"/>
      <c r="E30" s="42">
        <f>'表四'!E26</f>
        <v>0</v>
      </c>
      <c r="F30" s="42">
        <f t="shared" si="3"/>
        <v>0</v>
      </c>
      <c r="G30" s="130" t="e">
        <f t="shared" si="2"/>
        <v>#DIV/0!</v>
      </c>
      <c r="H30" s="131"/>
    </row>
    <row r="31" spans="1:8" ht="20.25" customHeight="1">
      <c r="A31" s="3">
        <v>27</v>
      </c>
      <c r="B31" s="80" t="s">
        <v>97</v>
      </c>
      <c r="C31" s="81"/>
      <c r="D31" s="43"/>
      <c r="E31" s="42">
        <f>'表四'!E27</f>
        <v>0</v>
      </c>
      <c r="F31" s="42">
        <f t="shared" si="3"/>
        <v>0</v>
      </c>
      <c r="G31" s="130" t="e">
        <f t="shared" si="2"/>
        <v>#DIV/0!</v>
      </c>
      <c r="H31" s="131"/>
    </row>
    <row r="32" spans="1:8" ht="20.25" customHeight="1">
      <c r="A32" s="3">
        <v>28</v>
      </c>
      <c r="B32" s="80" t="s">
        <v>98</v>
      </c>
      <c r="C32" s="81"/>
      <c r="D32" s="43"/>
      <c r="E32" s="42">
        <f>'表四'!E28</f>
        <v>0</v>
      </c>
      <c r="F32" s="42">
        <f t="shared" si="3"/>
        <v>0</v>
      </c>
      <c r="G32" s="130" t="e">
        <f t="shared" si="2"/>
        <v>#DIV/0!</v>
      </c>
      <c r="H32" s="131"/>
    </row>
    <row r="33" spans="1:8" ht="20.25" customHeight="1">
      <c r="A33" s="3">
        <v>29</v>
      </c>
      <c r="B33" s="80" t="s">
        <v>99</v>
      </c>
      <c r="C33" s="81"/>
      <c r="D33" s="43"/>
      <c r="E33" s="42">
        <f>'表四'!E29</f>
        <v>0</v>
      </c>
      <c r="F33" s="42">
        <f t="shared" si="3"/>
        <v>0</v>
      </c>
      <c r="G33" s="130" t="e">
        <f t="shared" si="2"/>
        <v>#DIV/0!</v>
      </c>
      <c r="H33" s="131"/>
    </row>
    <row r="34" spans="1:8" ht="20.25" customHeight="1">
      <c r="A34" s="3">
        <v>30</v>
      </c>
      <c r="B34" s="80" t="s">
        <v>100</v>
      </c>
      <c r="C34" s="81"/>
      <c r="D34" s="43"/>
      <c r="E34" s="42">
        <f>'表四'!E30</f>
        <v>0</v>
      </c>
      <c r="F34" s="42">
        <f t="shared" si="3"/>
        <v>0</v>
      </c>
      <c r="G34" s="130" t="e">
        <f t="shared" si="2"/>
        <v>#DIV/0!</v>
      </c>
      <c r="H34" s="131"/>
    </row>
    <row r="35" spans="1:8" ht="20.25" customHeight="1">
      <c r="A35" s="3">
        <v>31</v>
      </c>
      <c r="B35" s="80" t="s">
        <v>101</v>
      </c>
      <c r="C35" s="81"/>
      <c r="D35" s="43"/>
      <c r="E35" s="42">
        <f>'表四'!E31</f>
        <v>0</v>
      </c>
      <c r="F35" s="42">
        <f t="shared" si="3"/>
        <v>0</v>
      </c>
      <c r="G35" s="130" t="e">
        <f t="shared" si="2"/>
        <v>#DIV/0!</v>
      </c>
      <c r="H35" s="131"/>
    </row>
    <row r="36" spans="1:8" ht="20.25" customHeight="1">
      <c r="A36" s="3">
        <v>32</v>
      </c>
      <c r="B36" s="80" t="s">
        <v>102</v>
      </c>
      <c r="C36" s="81"/>
      <c r="D36" s="43"/>
      <c r="E36" s="42">
        <f>'表四'!E32</f>
        <v>0</v>
      </c>
      <c r="F36" s="42">
        <f t="shared" si="3"/>
        <v>0</v>
      </c>
      <c r="G36" s="130" t="e">
        <f t="shared" si="2"/>
        <v>#DIV/0!</v>
      </c>
      <c r="H36" s="131"/>
    </row>
    <row r="37" spans="1:8" ht="20.25" customHeight="1">
      <c r="A37" s="3">
        <v>33</v>
      </c>
      <c r="B37" s="138" t="s">
        <v>233</v>
      </c>
      <c r="C37" s="139"/>
      <c r="D37" s="41"/>
      <c r="E37" s="42">
        <f>'表四'!E34</f>
        <v>0</v>
      </c>
      <c r="F37" s="42">
        <f t="shared" si="3"/>
        <v>0</v>
      </c>
      <c r="G37" s="130" t="e">
        <f t="shared" si="2"/>
        <v>#DIV/0!</v>
      </c>
      <c r="H37" s="131"/>
    </row>
    <row r="38" spans="1:8" ht="20.25" customHeight="1">
      <c r="A38" s="3">
        <v>34</v>
      </c>
      <c r="B38" s="136" t="s">
        <v>234</v>
      </c>
      <c r="C38" s="137"/>
      <c r="D38" s="42">
        <f>SUM(D39:D42)</f>
        <v>0</v>
      </c>
      <c r="E38" s="42">
        <f>SUM(E39:E42)</f>
        <v>0</v>
      </c>
      <c r="F38" s="42">
        <f t="shared" si="3"/>
        <v>0</v>
      </c>
      <c r="G38" s="130" t="e">
        <f t="shared" si="2"/>
        <v>#DIV/0!</v>
      </c>
      <c r="H38" s="131"/>
    </row>
    <row r="39" spans="1:8" ht="20.25" customHeight="1">
      <c r="A39" s="3">
        <v>35</v>
      </c>
      <c r="B39" s="134" t="s">
        <v>237</v>
      </c>
      <c r="C39" s="135"/>
      <c r="D39" s="43"/>
      <c r="E39" s="42">
        <f>'表三'!D32</f>
        <v>0</v>
      </c>
      <c r="F39" s="42">
        <f>E39-D39</f>
        <v>0</v>
      </c>
      <c r="G39" s="130" t="e">
        <f t="shared" si="2"/>
        <v>#DIV/0!</v>
      </c>
      <c r="H39" s="131"/>
    </row>
    <row r="40" spans="1:8" ht="20.25" customHeight="1">
      <c r="A40" s="3">
        <v>36</v>
      </c>
      <c r="B40" s="134" t="s">
        <v>238</v>
      </c>
      <c r="C40" s="135"/>
      <c r="D40" s="43"/>
      <c r="E40" s="42">
        <f>'表三'!D33</f>
        <v>0</v>
      </c>
      <c r="F40" s="42">
        <f t="shared" si="3"/>
        <v>0</v>
      </c>
      <c r="G40" s="130" t="e">
        <f t="shared" si="2"/>
        <v>#DIV/0!</v>
      </c>
      <c r="H40" s="131"/>
    </row>
    <row r="41" spans="1:8" ht="20.25" customHeight="1">
      <c r="A41" s="3">
        <v>37</v>
      </c>
      <c r="B41" s="134" t="s">
        <v>239</v>
      </c>
      <c r="C41" s="135"/>
      <c r="D41" s="43"/>
      <c r="E41" s="42">
        <f>'表三'!D34</f>
        <v>0</v>
      </c>
      <c r="F41" s="42">
        <f t="shared" si="3"/>
        <v>0</v>
      </c>
      <c r="G41" s="130" t="e">
        <f t="shared" si="2"/>
        <v>#DIV/0!</v>
      </c>
      <c r="H41" s="131"/>
    </row>
    <row r="42" spans="1:8" ht="20.25" customHeight="1">
      <c r="A42" s="3">
        <v>38</v>
      </c>
      <c r="B42" s="134" t="s">
        <v>240</v>
      </c>
      <c r="C42" s="135"/>
      <c r="D42" s="43"/>
      <c r="E42" s="42">
        <f>'表三'!D35</f>
        <v>0</v>
      </c>
      <c r="F42" s="42">
        <f t="shared" si="3"/>
        <v>0</v>
      </c>
      <c r="G42" s="130" t="e">
        <f t="shared" si="2"/>
        <v>#DIV/0!</v>
      </c>
      <c r="H42" s="131"/>
    </row>
    <row r="43" spans="1:8" ht="20.25" customHeight="1">
      <c r="A43" s="3">
        <v>39</v>
      </c>
      <c r="B43" s="136" t="s">
        <v>241</v>
      </c>
      <c r="C43" s="137"/>
      <c r="D43" s="42">
        <f>SUM(D44:D45)</f>
        <v>0</v>
      </c>
      <c r="E43" s="42">
        <f>SUM(E44:E45)</f>
        <v>0</v>
      </c>
      <c r="F43" s="42">
        <f t="shared" si="3"/>
        <v>0</v>
      </c>
      <c r="G43" s="130" t="e">
        <f t="shared" si="2"/>
        <v>#DIV/0!</v>
      </c>
      <c r="H43" s="131"/>
    </row>
    <row r="44" spans="1:8" ht="20.25" customHeight="1">
      <c r="A44" s="3">
        <v>40</v>
      </c>
      <c r="B44" s="91" t="s">
        <v>242</v>
      </c>
      <c r="C44" s="92"/>
      <c r="D44" s="43"/>
      <c r="E44" s="42">
        <f>'表三'!D36</f>
        <v>0</v>
      </c>
      <c r="F44" s="42">
        <f t="shared" si="3"/>
        <v>0</v>
      </c>
      <c r="G44" s="130" t="e">
        <f t="shared" si="2"/>
        <v>#DIV/0!</v>
      </c>
      <c r="H44" s="131"/>
    </row>
    <row r="45" spans="1:8" ht="20.25" customHeight="1">
      <c r="A45" s="3">
        <v>41</v>
      </c>
      <c r="B45" s="91" t="s">
        <v>243</v>
      </c>
      <c r="C45" s="92"/>
      <c r="D45" s="43"/>
      <c r="E45" s="42">
        <f>SUM(E46:E47)</f>
        <v>0</v>
      </c>
      <c r="F45" s="42">
        <f t="shared" si="3"/>
        <v>0</v>
      </c>
      <c r="G45" s="130" t="e">
        <f t="shared" si="2"/>
        <v>#DIV/0!</v>
      </c>
      <c r="H45" s="131"/>
    </row>
    <row r="46" spans="1:8" ht="20.25" customHeight="1">
      <c r="A46" s="3">
        <v>42</v>
      </c>
      <c r="B46" s="132" t="s">
        <v>244</v>
      </c>
      <c r="C46" s="133"/>
      <c r="D46" s="43"/>
      <c r="E46" s="42">
        <f>'表三'!D37</f>
        <v>0</v>
      </c>
      <c r="F46" s="42">
        <f t="shared" si="3"/>
        <v>0</v>
      </c>
      <c r="G46" s="130" t="e">
        <f t="shared" si="2"/>
        <v>#DIV/0!</v>
      </c>
      <c r="H46" s="131"/>
    </row>
    <row r="47" spans="1:8" ht="20.25" customHeight="1">
      <c r="A47" s="3">
        <v>43</v>
      </c>
      <c r="B47" s="132" t="s">
        <v>245</v>
      </c>
      <c r="C47" s="133"/>
      <c r="D47" s="43"/>
      <c r="E47" s="43"/>
      <c r="F47" s="42">
        <f t="shared" si="3"/>
        <v>0</v>
      </c>
      <c r="G47" s="130" t="e">
        <f t="shared" si="2"/>
        <v>#DIV/0!</v>
      </c>
      <c r="H47" s="131"/>
    </row>
    <row r="48" spans="1:3" s="25" customFormat="1" ht="16.5" customHeight="1">
      <c r="A48" s="144"/>
      <c r="B48" s="144"/>
      <c r="C48" s="144"/>
    </row>
    <row r="49" spans="2:8" s="61" customFormat="1" ht="20.25" customHeight="1">
      <c r="B49" s="62" t="s">
        <v>246</v>
      </c>
      <c r="C49" s="61" t="e">
        <f>#REF!</f>
        <v>#REF!</v>
      </c>
      <c r="D49" s="62" t="s">
        <v>195</v>
      </c>
      <c r="E49" s="61" t="e">
        <f>#REF!</f>
        <v>#REF!</v>
      </c>
      <c r="G49" s="62" t="s">
        <v>253</v>
      </c>
      <c r="H49" s="61" t="e">
        <f>#REF!</f>
        <v>#REF!</v>
      </c>
    </row>
  </sheetData>
  <sheetProtection password="CF16" sheet="1" objects="1" scenarios="1"/>
  <mergeCells count="89">
    <mergeCell ref="A48:C48"/>
    <mergeCell ref="B4:C4"/>
    <mergeCell ref="B5:C5"/>
    <mergeCell ref="B6:C6"/>
    <mergeCell ref="B7:C7"/>
    <mergeCell ref="B8:C8"/>
    <mergeCell ref="B9:C9"/>
    <mergeCell ref="B10:C10"/>
    <mergeCell ref="B16:C16"/>
    <mergeCell ref="B17:C17"/>
    <mergeCell ref="G10:H10"/>
    <mergeCell ref="G11:H11"/>
    <mergeCell ref="B18:C18"/>
    <mergeCell ref="B12:C12"/>
    <mergeCell ref="B13:C13"/>
    <mergeCell ref="B14:C14"/>
    <mergeCell ref="G4:H4"/>
    <mergeCell ref="G5:H5"/>
    <mergeCell ref="G6:H6"/>
    <mergeCell ref="G7:H7"/>
    <mergeCell ref="G8:H8"/>
    <mergeCell ref="G9:H9"/>
    <mergeCell ref="G12:H12"/>
    <mergeCell ref="G13:H13"/>
    <mergeCell ref="G14:H14"/>
    <mergeCell ref="G15:H15"/>
    <mergeCell ref="B11:C11"/>
    <mergeCell ref="B15:C15"/>
    <mergeCell ref="G21:H21"/>
    <mergeCell ref="G22:H22"/>
    <mergeCell ref="G23:H23"/>
    <mergeCell ref="G16:H16"/>
    <mergeCell ref="G17:H17"/>
    <mergeCell ref="G18:H18"/>
    <mergeCell ref="G19:H19"/>
    <mergeCell ref="B27:C27"/>
    <mergeCell ref="B28:C28"/>
    <mergeCell ref="G24:H24"/>
    <mergeCell ref="B19:C19"/>
    <mergeCell ref="B20:C20"/>
    <mergeCell ref="B21:C21"/>
    <mergeCell ref="B22:C22"/>
    <mergeCell ref="B23:C23"/>
    <mergeCell ref="B24:C24"/>
    <mergeCell ref="G20:H20"/>
    <mergeCell ref="G29:H29"/>
    <mergeCell ref="B29:C29"/>
    <mergeCell ref="B30:C30"/>
    <mergeCell ref="B31:C31"/>
    <mergeCell ref="G25:H25"/>
    <mergeCell ref="G26:H26"/>
    <mergeCell ref="G27:H27"/>
    <mergeCell ref="G28:H28"/>
    <mergeCell ref="B25:C25"/>
    <mergeCell ref="B26:C26"/>
    <mergeCell ref="B32:C32"/>
    <mergeCell ref="B33:C33"/>
    <mergeCell ref="G30:H30"/>
    <mergeCell ref="G31:H31"/>
    <mergeCell ref="G32:H32"/>
    <mergeCell ref="G33:H33"/>
    <mergeCell ref="G34:H34"/>
    <mergeCell ref="G35:H35"/>
    <mergeCell ref="G36:H36"/>
    <mergeCell ref="B34:C34"/>
    <mergeCell ref="B35:C35"/>
    <mergeCell ref="B36:C36"/>
    <mergeCell ref="G43:H43"/>
    <mergeCell ref="B41:C41"/>
    <mergeCell ref="B42:C42"/>
    <mergeCell ref="B43:C43"/>
    <mergeCell ref="B44:C44"/>
    <mergeCell ref="B37:C37"/>
    <mergeCell ref="B38:C38"/>
    <mergeCell ref="B39:C39"/>
    <mergeCell ref="B40:C40"/>
    <mergeCell ref="G37:H37"/>
    <mergeCell ref="G38:H38"/>
    <mergeCell ref="G39:H39"/>
    <mergeCell ref="G40:H40"/>
    <mergeCell ref="G41:H41"/>
    <mergeCell ref="G42:H42"/>
    <mergeCell ref="G44:H44"/>
    <mergeCell ref="G45:H45"/>
    <mergeCell ref="G46:H46"/>
    <mergeCell ref="G47:H47"/>
    <mergeCell ref="B45:C45"/>
    <mergeCell ref="B46:C46"/>
    <mergeCell ref="B47:C4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95" r:id="rId1"/>
  <headerFooter alignWithMargins="0">
    <oddHeader>&amp;C&amp;"宋体,加粗"&amp;24&amp;U工商部门主要指标动态对比表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2020-05-11T02:26:20Z</dcterms:modified>
  <cp:category/>
  <cp:version/>
  <cp:contentType/>
  <cp:contentStatus/>
</cp:coreProperties>
</file>