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 tabRatio="854"/>
  </bookViews>
  <sheets>
    <sheet name="生产成本最小化方案规划求解" sheetId="12" r:id="rId1"/>
  </sheets>
  <definedNames>
    <definedName name="solver_adj" localSheetId="0" hidden="1">生产成本最小化方案规划求解!$F$3:$F$5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生产成本最小化方案规划求解!$C$13</definedName>
    <definedName name="solver_lhs2" localSheetId="0" hidden="1">生产成本最小化方案规划求解!$C$14</definedName>
    <definedName name="solver_lhs3" localSheetId="0" hidden="1">生产成本最小化方案规划求解!$F$3:$F$5</definedName>
    <definedName name="solver_lhs4" localSheetId="0" hidden="1">生产成本最小化方案规划求解!$F$3:$F$5</definedName>
    <definedName name="solver_lhs5" localSheetId="0" hidden="1">生产成本最小化方案规划求解!$F$3:$F$5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生产成本最小化方案规划求解!$C$15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1</definedName>
    <definedName name="solver_rel3" localSheetId="0" hidden="1">4</definedName>
    <definedName name="solver_rel4" localSheetId="0" hidden="1">3</definedName>
    <definedName name="solver_rel5" localSheetId="0" hidden="1">3</definedName>
    <definedName name="solver_rhs1" localSheetId="0" hidden="1">生产成本最小化方案规划求解!$C$7</definedName>
    <definedName name="solver_rhs2" localSheetId="0" hidden="1">生产成本最小化方案规划求解!$C$8</definedName>
    <definedName name="solver_rhs3" localSheetId="0" hidden="1">整数</definedName>
    <definedName name="solver_rhs4" localSheetId="0" hidden="1">0</definedName>
    <definedName name="solver_rhs5" localSheetId="0" hidden="1">10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4525"/>
</workbook>
</file>

<file path=xl/sharedStrings.xml><?xml version="1.0" encoding="utf-8"?>
<sst xmlns="http://schemas.openxmlformats.org/spreadsheetml/2006/main" count="18" uniqueCount="18">
  <si>
    <t>生产成本最小化方案规划求解</t>
  </si>
  <si>
    <t>产品</t>
  </si>
  <si>
    <t>成本（元/吨）</t>
  </si>
  <si>
    <t>生产时间（天/吨）</t>
  </si>
  <si>
    <t>利润（吨/吨）</t>
  </si>
  <si>
    <t>产量（吨）</t>
  </si>
  <si>
    <t>生产利润小计（元）</t>
  </si>
  <si>
    <t>A</t>
  </si>
  <si>
    <t>B</t>
  </si>
  <si>
    <t>C</t>
  </si>
  <si>
    <t>每日需实现销售利润</t>
  </si>
  <si>
    <t>生产时间限制</t>
  </si>
  <si>
    <t>机型A产量限制（吨）</t>
  </si>
  <si>
    <t>机型B产量限制（吨）</t>
  </si>
  <si>
    <t>机型C产量限制（吨）</t>
  </si>
  <si>
    <t>实际销售利润</t>
  </si>
  <si>
    <t>实际生产时间</t>
  </si>
  <si>
    <t>每天最低生产成本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</si>
</sst>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&quot;￥&quot;#,##0.00_);[Red]\(&quot;￥&quot;#,##0.00\)"/>
    <numFmt numFmtId="177" formatCode="#,##0.00_ "/>
    <numFmt numFmtId="178" formatCode="0.00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color indexed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theme="1"/>
      <name val="Arial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0499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9" borderId="10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17" borderId="11" applyNumberFormat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16" fillId="22" borderId="13" applyNumberFormat="0" applyAlignment="0" applyProtection="0">
      <alignment vertical="center"/>
    </xf>
    <xf numFmtId="42" fontId="12" fillId="0" borderId="0" applyFont="0" applyFill="0" applyBorder="0" applyAlignment="0" applyProtection="0"/>
    <xf numFmtId="0" fontId="5" fillId="3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9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8">
    <xf numFmtId="0" fontId="0" fillId="0" borderId="0" xfId="51" applyAlignment="1">
      <alignment vertical="center"/>
    </xf>
    <xf numFmtId="0" fontId="0" fillId="0" borderId="0" xfId="51" applyAlignment="1"/>
    <xf numFmtId="0" fontId="1" fillId="0" borderId="1" xfId="51" applyFont="1" applyBorder="1" applyAlignment="1">
      <alignment horizontal="center" vertical="center"/>
    </xf>
    <xf numFmtId="0" fontId="2" fillId="2" borderId="2" xfId="51" applyFont="1" applyFill="1" applyBorder="1" applyAlignment="1">
      <alignment horizontal="center"/>
    </xf>
    <xf numFmtId="178" fontId="3" fillId="0" borderId="2" xfId="51" applyNumberFormat="1" applyFont="1" applyBorder="1" applyAlignment="1">
      <alignment horizontal="center"/>
    </xf>
    <xf numFmtId="0" fontId="3" fillId="0" borderId="2" xfId="51" applyFont="1" applyBorder="1" applyAlignment="1">
      <alignment horizontal="center"/>
    </xf>
    <xf numFmtId="0" fontId="3" fillId="3" borderId="2" xfId="51" applyFont="1" applyFill="1" applyBorder="1" applyAlignment="1">
      <alignment horizontal="center"/>
    </xf>
    <xf numFmtId="177" fontId="3" fillId="4" borderId="2" xfId="51" applyNumberFormat="1" applyFont="1" applyFill="1" applyBorder="1" applyAlignment="1">
      <alignment horizontal="center"/>
    </xf>
    <xf numFmtId="0" fontId="3" fillId="0" borderId="0" xfId="51" applyFont="1" applyAlignment="1">
      <alignment horizontal="center"/>
    </xf>
    <xf numFmtId="0" fontId="2" fillId="2" borderId="3" xfId="51" applyFont="1" applyFill="1" applyBorder="1" applyAlignment="1">
      <alignment horizontal="center"/>
    </xf>
    <xf numFmtId="176" fontId="3" fillId="0" borderId="4" xfId="51" applyNumberFormat="1" applyFont="1" applyBorder="1" applyAlignment="1">
      <alignment horizontal="center"/>
    </xf>
    <xf numFmtId="0" fontId="2" fillId="2" borderId="5" xfId="51" applyFont="1" applyFill="1" applyBorder="1" applyAlignment="1">
      <alignment horizontal="center"/>
    </xf>
    <xf numFmtId="0" fontId="3" fillId="0" borderId="6" xfId="51" applyFont="1" applyBorder="1" applyAlignment="1">
      <alignment horizontal="center"/>
    </xf>
    <xf numFmtId="0" fontId="3" fillId="0" borderId="5" xfId="51" applyFont="1" applyBorder="1" applyAlignment="1">
      <alignment horizontal="center"/>
    </xf>
    <xf numFmtId="177" fontId="3" fillId="4" borderId="6" xfId="51" applyNumberFormat="1" applyFont="1" applyFill="1" applyBorder="1" applyAlignment="1">
      <alignment horizontal="center"/>
    </xf>
    <xf numFmtId="0" fontId="3" fillId="4" borderId="6" xfId="51" applyFont="1" applyFill="1" applyBorder="1" applyAlignment="1">
      <alignment horizontal="center"/>
    </xf>
    <xf numFmtId="0" fontId="2" fillId="2" borderId="7" xfId="51" applyFont="1" applyFill="1" applyBorder="1" applyAlignment="1">
      <alignment horizontal="center"/>
    </xf>
    <xf numFmtId="177" fontId="3" fillId="4" borderId="8" xfId="51" applyNumberFormat="1" applyFont="1" applyFill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15"/>
  <sheetViews>
    <sheetView showGridLines="0" tabSelected="1" workbookViewId="0">
      <selection activeCell="J13" sqref="J13"/>
    </sheetView>
  </sheetViews>
  <sheetFormatPr defaultColWidth="9" defaultRowHeight="14.4" outlineLevelCol="6"/>
  <cols>
    <col min="1" max="1" width="8.37962962962963" style="1" customWidth="1"/>
    <col min="2" max="2" width="17.75" style="1" customWidth="1"/>
    <col min="3" max="3" width="17.1296296296296" style="1" customWidth="1"/>
    <col min="4" max="4" width="19.6296296296296" style="1" customWidth="1"/>
    <col min="5" max="5" width="12.3796296296296" style="1" customWidth="1"/>
    <col min="6" max="6" width="13.6296296296296" style="1" customWidth="1"/>
    <col min="7" max="7" width="16.75" style="1" customWidth="1"/>
    <col min="8" max="16384" width="9" style="1"/>
  </cols>
  <sheetData>
    <row r="1" ht="60.75" customHeight="1" spans="2:7">
      <c r="B1" s="2" t="s">
        <v>0</v>
      </c>
      <c r="C1" s="2"/>
      <c r="D1" s="2"/>
      <c r="E1" s="2"/>
      <c r="F1" s="2"/>
      <c r="G1" s="2"/>
    </row>
    <row r="2" ht="36" customHeight="1" spans="2:7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ht="18" customHeight="1" spans="2:7">
      <c r="B3" s="3" t="s">
        <v>7</v>
      </c>
      <c r="C3" s="4">
        <v>4421</v>
      </c>
      <c r="D3" s="5">
        <v>5</v>
      </c>
      <c r="E3" s="4">
        <v>5118</v>
      </c>
      <c r="F3" s="6">
        <v>10</v>
      </c>
      <c r="G3" s="7">
        <f>E3*F3</f>
        <v>51180</v>
      </c>
    </row>
    <row r="4" ht="18" customHeight="1" spans="2:7">
      <c r="B4" s="3" t="s">
        <v>8</v>
      </c>
      <c r="C4" s="4">
        <v>4380</v>
      </c>
      <c r="D4" s="5">
        <v>10</v>
      </c>
      <c r="E4" s="4">
        <v>5000</v>
      </c>
      <c r="F4" s="6">
        <v>57</v>
      </c>
      <c r="G4" s="7">
        <f t="shared" ref="G4:G5" si="0">E4*F4</f>
        <v>285000</v>
      </c>
    </row>
    <row r="5" ht="18" customHeight="1" spans="2:7">
      <c r="B5" s="3" t="s">
        <v>9</v>
      </c>
      <c r="C5" s="4">
        <v>4450</v>
      </c>
      <c r="D5" s="5">
        <v>15</v>
      </c>
      <c r="E5" s="4">
        <v>5550</v>
      </c>
      <c r="F5" s="6">
        <v>10</v>
      </c>
      <c r="G5" s="7">
        <f t="shared" si="0"/>
        <v>55500</v>
      </c>
    </row>
    <row r="6" ht="18" customHeight="1" spans="2:7">
      <c r="B6" s="8"/>
      <c r="C6" s="8"/>
      <c r="D6" s="8"/>
      <c r="E6" s="8"/>
      <c r="F6" s="8"/>
      <c r="G6" s="8"/>
    </row>
    <row r="7" ht="18" customHeight="1" spans="2:7">
      <c r="B7" s="9" t="s">
        <v>10</v>
      </c>
      <c r="C7" s="10">
        <v>335000</v>
      </c>
      <c r="D7" s="8"/>
      <c r="E7" s="8"/>
      <c r="F7" s="8"/>
      <c r="G7" s="8"/>
    </row>
    <row r="8" ht="18" customHeight="1" spans="2:7">
      <c r="B8" s="11" t="s">
        <v>11</v>
      </c>
      <c r="C8" s="12">
        <v>18</v>
      </c>
      <c r="D8" s="8"/>
      <c r="E8" s="8"/>
      <c r="F8" s="8"/>
      <c r="G8" s="8"/>
    </row>
    <row r="9" ht="18" customHeight="1" spans="2:7">
      <c r="B9" s="11" t="s">
        <v>12</v>
      </c>
      <c r="C9" s="12">
        <v>10</v>
      </c>
      <c r="D9" s="8"/>
      <c r="E9" s="8"/>
      <c r="F9" s="8"/>
      <c r="G9" s="8"/>
    </row>
    <row r="10" ht="18" customHeight="1" spans="2:7">
      <c r="B10" s="11" t="s">
        <v>13</v>
      </c>
      <c r="C10" s="12">
        <v>10</v>
      </c>
      <c r="D10" s="8"/>
      <c r="E10" s="8"/>
      <c r="F10" s="8"/>
      <c r="G10" s="8"/>
    </row>
    <row r="11" ht="18" customHeight="1" spans="2:7">
      <c r="B11" s="11" t="s">
        <v>14</v>
      </c>
      <c r="C11" s="12">
        <v>10</v>
      </c>
      <c r="D11" s="8"/>
      <c r="E11" s="8"/>
      <c r="F11" s="8"/>
      <c r="G11" s="8"/>
    </row>
    <row r="12" ht="18" customHeight="1" spans="2:7">
      <c r="B12" s="13"/>
      <c r="C12" s="12"/>
      <c r="D12" s="8"/>
      <c r="E12" s="8"/>
      <c r="F12" s="8"/>
      <c r="G12" s="8"/>
    </row>
    <row r="13" ht="18" customHeight="1" spans="2:7">
      <c r="B13" s="11" t="s">
        <v>15</v>
      </c>
      <c r="C13" s="14">
        <f>SUMPRODUCT(C3:C5,F3:F5)</f>
        <v>338370</v>
      </c>
      <c r="D13" s="8"/>
      <c r="E13" s="8"/>
      <c r="F13" s="8"/>
      <c r="G13" s="8"/>
    </row>
    <row r="14" ht="18" customHeight="1" spans="2:7">
      <c r="B14" s="11" t="s">
        <v>16</v>
      </c>
      <c r="C14" s="15">
        <f>INT(SUMPRODUCT(D3:D5,F3:F5)/60)</f>
        <v>12</v>
      </c>
      <c r="D14" s="8"/>
      <c r="E14" s="8"/>
      <c r="F14" s="8"/>
      <c r="G14" s="8"/>
    </row>
    <row r="15" ht="18" customHeight="1" spans="2:7">
      <c r="B15" s="16" t="s">
        <v>17</v>
      </c>
      <c r="C15" s="17">
        <f>SUM(G3:G5)</f>
        <v>391680</v>
      </c>
      <c r="D15" s="8"/>
      <c r="E15" s="8"/>
      <c r="F15" s="8"/>
      <c r="G15" s="8"/>
    </row>
  </sheetData>
  <mergeCells count="1">
    <mergeCell ref="B1:G1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生产成本最小化方案规划求解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IBogeeKong</cp:lastModifiedBy>
  <dcterms:created xsi:type="dcterms:W3CDTF">2020-06-03T05:51:56Z</dcterms:created>
  <dcterms:modified xsi:type="dcterms:W3CDTF">2020-06-03T05:52:46Z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