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入明細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<sst xmlns="http://schemas.openxmlformats.org/spreadsheetml/2006/main" count="27" uniqueCount="24">
  <si>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收入明细表</t>
  </si>
  <si>
    <r>
      <t>項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目</t>
    </r>
  </si>
  <si>
    <t>××年度</t>
  </si>
  <si>
    <r>
      <t>經常收入</t>
    </r>
    <r>
      <rPr>
        <sz val="12"/>
        <rFont val="宋体"/>
        <family val="0"/>
      </rPr>
      <t>%</t>
    </r>
  </si>
  <si>
    <t>學雜費收入</t>
  </si>
  <si>
    <t>學費收入</t>
  </si>
  <si>
    <t>雜費收入</t>
  </si>
  <si>
    <t>實習實驗費收入</t>
  </si>
  <si>
    <t>住宿費收入</t>
  </si>
  <si>
    <t>推廣教育收入</t>
  </si>
  <si>
    <t>建教合作收入</t>
  </si>
  <si>
    <t>其他教學活動收入</t>
  </si>
  <si>
    <t>補助及捐贈收入</t>
  </si>
  <si>
    <t>政府獎補助收入</t>
  </si>
  <si>
    <t>捐贈收入</t>
  </si>
  <si>
    <t>作業收益</t>
  </si>
  <si>
    <t>財務收入</t>
  </si>
  <si>
    <t>利息收入</t>
  </si>
  <si>
    <t>投資收益</t>
  </si>
  <si>
    <t>基金收益</t>
  </si>
  <si>
    <t>其他收入</t>
  </si>
  <si>
    <t>退休撫卹基金收入</t>
  </si>
  <si>
    <t>幼稚園收入</t>
  </si>
  <si>
    <t>經常收入合計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</si>
</sst>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.00_-;\-&quot;$&quot;* #,##0.00_-;_-&quot;$&quot;* &quot;-&quot;??_-;_-@_-"/>
    <numFmt numFmtId="177" formatCode="_-* #,##0_-;\-* #,##0_-;_-* &quot;-&quot;_-;_-@_-"/>
    <numFmt numFmtId="178" formatCode="_-* #,##0.00_-;\-* #,##0.00_-;_-* &quot;-&quot;??_-;_-@_-"/>
    <numFmt numFmtId="179" formatCode="_-&quot;$&quot;* #,##0_-;\-&quot;$&quot;* #,##0_-;_-&quot;$&quot;* &quot;-&quot;_-;_-@_-"/>
    <numFmt numFmtId="180" formatCode="#,##0_);[Red]\(#,##0\)"/>
    <numFmt numFmtId="181" formatCode="#,##0.00_);[Red]\(#,##0.00\)"/>
  </numFmts>
  <fonts count="46">
    <font>
      <sz val="12"/>
      <name val="標楷體"/>
      <family val="4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180" fontId="6" fillId="0" borderId="1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6" fillId="0" borderId="1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80" fontId="6" fillId="0" borderId="11" xfId="0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right" vertical="center"/>
    </xf>
    <xf numFmtId="181" fontId="6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N6" sqref="N6"/>
    </sheetView>
  </sheetViews>
  <sheetFormatPr defaultColWidth="9.375" defaultRowHeight="16.5"/>
  <cols>
    <col min="1" max="1" width="47.375" style="1" customWidth="1"/>
    <col min="2" max="2" width="1.4921875" style="1" customWidth="1"/>
    <col min="3" max="3" width="12.625" style="1" customWidth="1"/>
    <col min="4" max="4" width="1.4921875" style="1" customWidth="1"/>
    <col min="5" max="5" width="13.625" style="1" customWidth="1"/>
    <col min="6" max="6" width="1.4921875" style="1" customWidth="1"/>
    <col min="7" max="7" width="12.625" style="1" customWidth="1"/>
    <col min="8" max="8" width="1.4921875" style="1" customWidth="1"/>
    <col min="9" max="9" width="15.00390625" style="1" customWidth="1"/>
    <col min="10" max="16384" width="9.375" style="1" customWidth="1"/>
  </cols>
  <sheetData>
    <row r="1" spans="1:9" ht="25.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0.25">
      <c r="A2" s="4"/>
      <c r="B2" s="4"/>
      <c r="C2" s="4"/>
      <c r="D2" s="4"/>
      <c r="E2" s="4"/>
      <c r="F2" s="4"/>
      <c r="G2" s="4"/>
      <c r="H2" s="4"/>
      <c r="I2" s="4"/>
    </row>
    <row r="3" spans="1:9" ht="14.25" customHeight="1">
      <c r="A3" s="5"/>
      <c r="B3" s="5"/>
      <c r="C3" s="5"/>
      <c r="D3" s="5"/>
      <c r="E3" s="5"/>
      <c r="F3" s="5"/>
      <c r="G3" s="5"/>
      <c r="H3" s="5"/>
      <c r="I3" s="5"/>
    </row>
    <row r="4" spans="1:9" ht="42.75" customHeight="1">
      <c r="A4" s="6" t="s">
        <v>1</v>
      </c>
      <c r="B4" s="7"/>
      <c r="C4" s="8" t="s">
        <v>2</v>
      </c>
      <c r="D4" s="7"/>
      <c r="E4" s="6" t="s">
        <v>3</v>
      </c>
      <c r="F4" s="7"/>
      <c r="G4" s="8" t="s">
        <v>2</v>
      </c>
      <c r="H4" s="7"/>
      <c r="I4" s="6" t="s">
        <v>3</v>
      </c>
    </row>
    <row r="5" spans="1:9" ht="27.75" customHeight="1">
      <c r="A5" s="9" t="s">
        <v>4</v>
      </c>
      <c r="B5" s="10"/>
      <c r="C5" s="11">
        <f>SUM(C6:C9)</f>
        <v>125454357</v>
      </c>
      <c r="D5" s="12"/>
      <c r="E5" s="13">
        <f>C5/C25*100</f>
        <v>53.29003387747924</v>
      </c>
      <c r="F5" s="14"/>
      <c r="G5" s="11">
        <f>SUM(G6:G9)</f>
        <v>122757830</v>
      </c>
      <c r="H5" s="12"/>
      <c r="I5" s="13">
        <f>G5/G25*100</f>
        <v>57.27709783143703</v>
      </c>
    </row>
    <row r="6" spans="1:9" ht="27.75" customHeight="1">
      <c r="A6" s="15" t="s">
        <v>5</v>
      </c>
      <c r="B6" s="10"/>
      <c r="C6" s="12">
        <v>39110633</v>
      </c>
      <c r="D6" s="12"/>
      <c r="E6" s="16">
        <f>C6/C25*100</f>
        <v>16.613268820465578</v>
      </c>
      <c r="F6" s="14"/>
      <c r="G6" s="12">
        <v>38987666</v>
      </c>
      <c r="H6" s="12"/>
      <c r="I6" s="16">
        <f>G6/G25*100</f>
        <v>18.191103245319596</v>
      </c>
    </row>
    <row r="7" spans="1:9" ht="27.75" customHeight="1">
      <c r="A7" s="15" t="s">
        <v>6</v>
      </c>
      <c r="B7" s="10"/>
      <c r="C7" s="12">
        <v>81686624</v>
      </c>
      <c r="D7" s="12"/>
      <c r="E7" s="16">
        <f>C7/C25*100</f>
        <v>34.69853948792635</v>
      </c>
      <c r="F7" s="14"/>
      <c r="G7" s="12">
        <v>79609264</v>
      </c>
      <c r="H7" s="12"/>
      <c r="I7" s="16">
        <f>G7/G25*100</f>
        <v>37.14457645933214</v>
      </c>
    </row>
    <row r="8" spans="1:9" ht="27.75" customHeight="1">
      <c r="A8" s="15" t="s">
        <v>7</v>
      </c>
      <c r="B8" s="10"/>
      <c r="C8" s="17">
        <v>0</v>
      </c>
      <c r="D8" s="12"/>
      <c r="E8" s="17">
        <f>C8/C25*100</f>
        <v>0</v>
      </c>
      <c r="F8" s="14"/>
      <c r="G8" s="17">
        <v>0</v>
      </c>
      <c r="H8" s="12"/>
      <c r="I8" s="17">
        <f>G8/G25*100</f>
        <v>0</v>
      </c>
    </row>
    <row r="9" spans="1:9" ht="27.75" customHeight="1">
      <c r="A9" s="15" t="s">
        <v>8</v>
      </c>
      <c r="B9" s="10"/>
      <c r="C9" s="12">
        <v>4657100</v>
      </c>
      <c r="D9" s="12"/>
      <c r="E9" s="16">
        <f>C9/C25*100</f>
        <v>1.978225569087318</v>
      </c>
      <c r="F9" s="14"/>
      <c r="G9" s="12">
        <v>4160900</v>
      </c>
      <c r="H9" s="12"/>
      <c r="I9" s="16">
        <f>G9/G25*100</f>
        <v>1.941418126785284</v>
      </c>
    </row>
    <row r="10" spans="1:9" ht="27.75" customHeight="1">
      <c r="A10" s="9" t="s">
        <v>9</v>
      </c>
      <c r="B10" s="10"/>
      <c r="C10" s="18">
        <v>0</v>
      </c>
      <c r="D10" s="12"/>
      <c r="E10" s="18">
        <f>C10/C25*100</f>
        <v>0</v>
      </c>
      <c r="F10" s="14"/>
      <c r="G10" s="18">
        <v>0</v>
      </c>
      <c r="H10" s="12"/>
      <c r="I10" s="18">
        <f>G10/G25*100</f>
        <v>0</v>
      </c>
    </row>
    <row r="11" spans="1:9" ht="27.75" customHeight="1">
      <c r="A11" s="9" t="s">
        <v>10</v>
      </c>
      <c r="B11" s="10"/>
      <c r="C11" s="18">
        <v>0</v>
      </c>
      <c r="D11" s="12"/>
      <c r="E11" s="18">
        <f>C11/C25*100</f>
        <v>0</v>
      </c>
      <c r="F11" s="14"/>
      <c r="G11" s="18">
        <v>0</v>
      </c>
      <c r="H11" s="12"/>
      <c r="I11" s="18">
        <f>G11/G25*100</f>
        <v>0</v>
      </c>
    </row>
    <row r="12" spans="1:9" ht="27.75" customHeight="1">
      <c r="A12" s="9" t="s">
        <v>11</v>
      </c>
      <c r="B12" s="10"/>
      <c r="C12" s="19">
        <v>11262147</v>
      </c>
      <c r="D12" s="12"/>
      <c r="E12" s="20">
        <f>C12/C25*100</f>
        <v>4.783892799858288</v>
      </c>
      <c r="F12" s="14"/>
      <c r="G12" s="21">
        <v>0</v>
      </c>
      <c r="H12" s="12"/>
      <c r="I12" s="21">
        <f>G12/G25*100</f>
        <v>0</v>
      </c>
    </row>
    <row r="13" spans="1:9" ht="27.75" customHeight="1">
      <c r="A13" s="9" t="s">
        <v>12</v>
      </c>
      <c r="B13" s="10"/>
      <c r="C13" s="19">
        <f>C14+C15</f>
        <v>56600651</v>
      </c>
      <c r="D13" s="12"/>
      <c r="E13" s="20">
        <f>C13/C25*100</f>
        <v>24.04261343651364</v>
      </c>
      <c r="F13" s="14"/>
      <c r="G13" s="19">
        <f>G14+G15</f>
        <v>51365436</v>
      </c>
      <c r="H13" s="12"/>
      <c r="I13" s="20">
        <f>G13/G25*100</f>
        <v>23.966398745614985</v>
      </c>
    </row>
    <row r="14" spans="1:9" ht="27.75" customHeight="1">
      <c r="A14" s="15" t="s">
        <v>13</v>
      </c>
      <c r="B14" s="10"/>
      <c r="C14" s="12">
        <v>3509389</v>
      </c>
      <c r="D14" s="12"/>
      <c r="E14" s="16">
        <f>C14/C25*100</f>
        <v>1.4907051709591321</v>
      </c>
      <c r="F14" s="14"/>
      <c r="G14" s="12">
        <v>1076671</v>
      </c>
      <c r="H14" s="12"/>
      <c r="I14" s="16">
        <f>G14/G25*100</f>
        <v>0.5023597289009681</v>
      </c>
    </row>
    <row r="15" spans="1:9" ht="27.75" customHeight="1">
      <c r="A15" s="15" t="s">
        <v>14</v>
      </c>
      <c r="B15" s="10"/>
      <c r="C15" s="12">
        <v>53091262</v>
      </c>
      <c r="D15" s="12"/>
      <c r="E15" s="16">
        <f>C15/C25*100</f>
        <v>22.55190826555451</v>
      </c>
      <c r="F15" s="14"/>
      <c r="G15" s="12">
        <v>50288765</v>
      </c>
      <c r="H15" s="12"/>
      <c r="I15" s="16">
        <f>G15/G25*100</f>
        <v>23.464039016714015</v>
      </c>
    </row>
    <row r="16" spans="1:9" ht="27.75" customHeight="1">
      <c r="A16" s="9" t="s">
        <v>15</v>
      </c>
      <c r="B16" s="10"/>
      <c r="C16" s="18">
        <v>0</v>
      </c>
      <c r="D16" s="12"/>
      <c r="E16" s="18">
        <f>C16/C25*100</f>
        <v>0</v>
      </c>
      <c r="F16" s="14"/>
      <c r="G16" s="18">
        <v>0</v>
      </c>
      <c r="H16" s="12"/>
      <c r="I16" s="18">
        <f>G16/G25*100</f>
        <v>0</v>
      </c>
    </row>
    <row r="17" spans="1:9" ht="27.75" customHeight="1">
      <c r="A17" s="9" t="s">
        <v>16</v>
      </c>
      <c r="B17" s="10"/>
      <c r="C17" s="19">
        <f>SUM(C18:C20)</f>
        <v>656629</v>
      </c>
      <c r="D17" s="12"/>
      <c r="E17" s="20">
        <f>C17/C25*100</f>
        <v>0.27892041768573506</v>
      </c>
      <c r="F17" s="14"/>
      <c r="G17" s="19">
        <f>SUM(G18:G20)</f>
        <v>1323886</v>
      </c>
      <c r="H17" s="12"/>
      <c r="I17" s="20">
        <f>G17/G25*100</f>
        <v>0.6177068129965302</v>
      </c>
    </row>
    <row r="18" spans="1:9" ht="27.75" customHeight="1">
      <c r="A18" s="15" t="s">
        <v>17</v>
      </c>
      <c r="B18" s="10"/>
      <c r="C18" s="12">
        <v>656629</v>
      </c>
      <c r="D18" s="12"/>
      <c r="E18" s="16">
        <f>C18/C25*100</f>
        <v>0.27892041768573506</v>
      </c>
      <c r="F18" s="14"/>
      <c r="G18" s="12">
        <v>1323886</v>
      </c>
      <c r="H18" s="12"/>
      <c r="I18" s="16">
        <f>G18/G25*100</f>
        <v>0.6177068129965302</v>
      </c>
    </row>
    <row r="19" spans="1:9" ht="27.75" customHeight="1">
      <c r="A19" s="15" t="s">
        <v>18</v>
      </c>
      <c r="B19" s="10"/>
      <c r="C19" s="17">
        <v>0</v>
      </c>
      <c r="D19" s="12"/>
      <c r="E19" s="17">
        <f>C19/C25*100</f>
        <v>0</v>
      </c>
      <c r="F19" s="14"/>
      <c r="G19" s="17">
        <v>0</v>
      </c>
      <c r="H19" s="12"/>
      <c r="I19" s="17">
        <f>G19/G25*100</f>
        <v>0</v>
      </c>
    </row>
    <row r="20" spans="1:9" ht="27.75" customHeight="1">
      <c r="A20" s="15" t="s">
        <v>19</v>
      </c>
      <c r="B20" s="10"/>
      <c r="C20" s="17">
        <v>0</v>
      </c>
      <c r="D20" s="12"/>
      <c r="E20" s="17">
        <f>C20/C25*100</f>
        <v>0</v>
      </c>
      <c r="F20" s="14"/>
      <c r="G20" s="17">
        <v>0</v>
      </c>
      <c r="H20" s="12"/>
      <c r="I20" s="17">
        <f>G20/G25*100</f>
        <v>0</v>
      </c>
    </row>
    <row r="21" spans="1:9" ht="27.75" customHeight="1">
      <c r="A21" s="9" t="s">
        <v>20</v>
      </c>
      <c r="B21" s="10"/>
      <c r="C21" s="11">
        <f>C22+C23</f>
        <v>9178966</v>
      </c>
      <c r="D21" s="12"/>
      <c r="E21" s="13">
        <f>C21/C25*100</f>
        <v>3.899006944017338</v>
      </c>
      <c r="F21" s="14"/>
      <c r="G21" s="11">
        <f>G22+G23</f>
        <v>5517861</v>
      </c>
      <c r="H21" s="12"/>
      <c r="I21" s="13">
        <f>G21/G25*100</f>
        <v>2.574557275224488</v>
      </c>
    </row>
    <row r="22" spans="1:9" ht="27.75" customHeight="1">
      <c r="A22" s="15" t="s">
        <v>21</v>
      </c>
      <c r="B22" s="10"/>
      <c r="C22" s="12">
        <v>1179</v>
      </c>
      <c r="D22" s="12"/>
      <c r="E22" s="16">
        <f>C22/C25*100</f>
        <v>0.0005008112228541255</v>
      </c>
      <c r="F22" s="14"/>
      <c r="G22" s="17">
        <v>0</v>
      </c>
      <c r="H22" s="12"/>
      <c r="I22" s="17">
        <f>G22/G25*100</f>
        <v>0</v>
      </c>
    </row>
    <row r="23" spans="1:9" ht="27.75" customHeight="1">
      <c r="A23" s="15" t="s">
        <v>20</v>
      </c>
      <c r="B23" s="10"/>
      <c r="C23" s="12">
        <v>9177787</v>
      </c>
      <c r="D23" s="12"/>
      <c r="E23" s="16">
        <f>C23/C25*100</f>
        <v>3.898506132794484</v>
      </c>
      <c r="F23" s="14"/>
      <c r="G23" s="12">
        <v>5517861</v>
      </c>
      <c r="H23" s="12"/>
      <c r="I23" s="16">
        <f>G23/G25*100</f>
        <v>2.574557275224488</v>
      </c>
    </row>
    <row r="24" spans="1:9" ht="27.75" customHeight="1">
      <c r="A24" s="9" t="s">
        <v>22</v>
      </c>
      <c r="B24" s="10"/>
      <c r="C24" s="11">
        <v>32265297</v>
      </c>
      <c r="D24" s="12"/>
      <c r="E24" s="13">
        <f>C24/C25*100</f>
        <v>13.705532524445758</v>
      </c>
      <c r="F24" s="14"/>
      <c r="G24" s="11">
        <v>33357700</v>
      </c>
      <c r="H24" s="12"/>
      <c r="I24" s="13">
        <f>G24/G25*100</f>
        <v>15.564239334726974</v>
      </c>
    </row>
    <row r="25" spans="1:9" ht="27.75" customHeight="1">
      <c r="A25" s="22" t="s">
        <v>23</v>
      </c>
      <c r="B25" s="23"/>
      <c r="C25" s="24">
        <f>C5+C10+C11+C12+C13+C16+C17+C21+C24</f>
        <v>235418047</v>
      </c>
      <c r="D25" s="12"/>
      <c r="E25" s="25">
        <f>C25/C25*100</f>
        <v>100</v>
      </c>
      <c r="F25" s="14"/>
      <c r="G25" s="24">
        <f>G5+G10+G11+G12+G13+G16+G17+G21+G24</f>
        <v>214322713</v>
      </c>
      <c r="H25" s="12"/>
      <c r="I25" s="25">
        <f>G25/G25*100</f>
        <v>100</v>
      </c>
    </row>
    <row r="26" spans="1:9" ht="1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4.25">
      <c r="A27" s="26"/>
      <c r="B27" s="26"/>
      <c r="C27" s="26"/>
      <c r="D27" s="26"/>
      <c r="E27" s="26"/>
      <c r="F27" s="26"/>
      <c r="G27" s="26"/>
      <c r="H27" s="26"/>
      <c r="I27" s="26"/>
    </row>
  </sheetData>
  <sheetProtection/>
  <mergeCells count="3">
    <mergeCell ref="A1:I1"/>
    <mergeCell ref="A2:I2"/>
    <mergeCell ref="A3:I3"/>
  </mergeCells>
  <printOptions horizontalCentered="1"/>
  <pageMargins left="0.5511811023622047" right="0.5511811023622047" top="0.7874015748031497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dcterms:created xsi:type="dcterms:W3CDTF">2020-05-13T08:31:00Z</dcterms:created>
  <dcterms:modified xsi:type="dcterms:W3CDTF">2020-05-13T08:31:42Z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