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345" windowHeight="12465"/>
  </bookViews>
  <sheets>
    <sheet name="长期贷款还款" sheetId="6" r:id="rId1"/>
  </sheets>
  <calcPr calcId="144525"/>
</workbook>
</file>

<file path=xl/sharedStrings.xml><?xml version="1.0" encoding="utf-8"?>
<sst xmlns="http://schemas.openxmlformats.org/spreadsheetml/2006/main" count="37" uniqueCount="33">
  <si>
    <t>长期贷款返还计划</t>
  </si>
  <si>
    <t>购入物品</t>
  </si>
  <si>
    <t>&lt;&lt;输入购入物品名称。</t>
  </si>
  <si>
    <t>付款条件</t>
  </si>
  <si>
    <t>每月工资还款上限</t>
  </si>
  <si>
    <t>&lt;&lt;输入可以支付的金额。</t>
  </si>
  <si>
    <t>每次工资外收入还款上限</t>
  </si>
  <si>
    <t>借入金额</t>
  </si>
  <si>
    <t>&lt;&lt;输入借入金额。</t>
  </si>
  <si>
    <t>借入项目明细</t>
  </si>
  <si>
    <r>
      <t>比率（月）（例如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50%）</t>
    </r>
  </si>
  <si>
    <t>&lt;&lt;输入每月工资还款占总还款的比率，如“50%”。</t>
  </si>
  <si>
    <t>工资还款总额</t>
  </si>
  <si>
    <t>工资外收入还款总额</t>
  </si>
  <si>
    <r>
      <t>利息（年利率，如</t>
    </r>
    <r>
      <rPr>
        <b/>
        <sz val="14"/>
        <rFont val="宋体"/>
        <charset val="134"/>
      </rPr>
      <t xml:space="preserve"> </t>
    </r>
    <r>
      <rPr>
        <b/>
        <sz val="14"/>
        <rFont val="宋体"/>
        <charset val="134"/>
      </rPr>
      <t>2.5%）</t>
    </r>
  </si>
  <si>
    <t>&lt;&lt;输入利息的年利率，如“2.5%”。</t>
  </si>
  <si>
    <t>支付情况</t>
  </si>
  <si>
    <t>&lt;&lt;期末输入“0”，期首输入“1”。</t>
  </si>
  <si>
    <t>还款期限（年）</t>
  </si>
  <si>
    <t>详细时限</t>
  </si>
  <si>
    <t>工资还款次数</t>
  </si>
  <si>
    <t>工资外收入还款次数</t>
  </si>
  <si>
    <t>还款明细</t>
  </si>
  <si>
    <t>每月工资还款额</t>
  </si>
  <si>
    <t>每次工资外收入还款额</t>
  </si>
  <si>
    <t>还款判断</t>
  </si>
  <si>
    <t>还款总额</t>
  </si>
  <si>
    <t>工资部分</t>
  </si>
  <si>
    <t>工资外收入部分</t>
  </si>
  <si>
    <t>还款总额合计</t>
  </si>
  <si>
    <t>利息总额</t>
  </si>
  <si>
    <t>利息总额合计</t>
  </si>
  <si>
    <t>总还款金额和本金的比率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</si>
</sst>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&quot;倍&quot;"/>
  </numFmts>
  <fonts count="30">
    <font>
      <sz val="11"/>
      <name val="ＭＳ Ｐゴシック"/>
      <charset val="134"/>
    </font>
    <font>
      <sz val="11"/>
      <name val="宋体"/>
      <charset val="134"/>
    </font>
    <font>
      <b/>
      <sz val="18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sz val="12"/>
      <name val="宋体"/>
      <charset val="134"/>
    </font>
    <font>
      <sz val="10"/>
      <color indexed="21"/>
      <name val="宋体"/>
      <charset val="134"/>
    </font>
    <font>
      <sz val="14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4"/>
      <name val="宋体"/>
      <charset val="134"/>
    </font>
  </fonts>
  <fills count="37">
    <fill>
      <patternFill patternType="none"/>
    </fill>
    <fill>
      <patternFill patternType="gray125"/>
    </fill>
    <fill>
      <patternFill patternType="lightUp">
        <fgColor indexed="11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7" borderId="1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38" fontId="0" fillId="0" borderId="0" applyFont="0" applyFill="0" applyBorder="0" applyAlignment="0" applyProtection="0"/>
    <xf numFmtId="0" fontId="15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center"/>
    </xf>
    <xf numFmtId="0" fontId="9" fillId="19" borderId="16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4" fillId="27" borderId="20" applyNumberFormat="0" applyAlignment="0" applyProtection="0">
      <alignment vertical="center"/>
    </xf>
    <xf numFmtId="0" fontId="26" fillId="27" borderId="14" applyNumberFormat="0" applyAlignment="0" applyProtection="0">
      <alignment vertical="center"/>
    </xf>
    <xf numFmtId="0" fontId="20" fillId="23" borderId="17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</cellStyleXfs>
  <cellXfs count="48">
    <xf numFmtId="0" fontId="0" fillId="0" borderId="0" xfId="0"/>
    <xf numFmtId="0" fontId="1" fillId="0" borderId="0" xfId="0" applyFont="1" applyFill="1" applyBorder="1"/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0" fontId="3" fillId="0" borderId="0" xfId="0" applyFont="1"/>
    <xf numFmtId="0" fontId="4" fillId="3" borderId="1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6" fillId="0" borderId="0" xfId="0" applyFont="1"/>
    <xf numFmtId="0" fontId="4" fillId="3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/>
    </xf>
    <xf numFmtId="38" fontId="7" fillId="4" borderId="5" xfId="5" applyFont="1" applyFill="1" applyBorder="1" applyAlignment="1">
      <alignment horizontal="right"/>
    </xf>
    <xf numFmtId="0" fontId="4" fillId="3" borderId="6" xfId="0" applyFont="1" applyFill="1" applyBorder="1" applyAlignment="1">
      <alignment horizontal="left" vertical="center"/>
    </xf>
    <xf numFmtId="0" fontId="5" fillId="0" borderId="6" xfId="0" applyFont="1" applyFill="1" applyBorder="1"/>
    <xf numFmtId="38" fontId="7" fillId="4" borderId="6" xfId="5" applyFont="1" applyFill="1" applyBorder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38" fontId="7" fillId="4" borderId="1" xfId="5" applyFont="1" applyFill="1" applyBorder="1"/>
    <xf numFmtId="0" fontId="5" fillId="0" borderId="5" xfId="0" applyFont="1" applyBorder="1" applyAlignment="1">
      <alignment horizontal="left"/>
    </xf>
    <xf numFmtId="9" fontId="7" fillId="4" borderId="5" xfId="11" applyFont="1" applyFill="1" applyBorder="1"/>
    <xf numFmtId="0" fontId="6" fillId="0" borderId="0" xfId="0" applyFont="1" applyFill="1" applyBorder="1"/>
    <xf numFmtId="0" fontId="4" fillId="3" borderId="7" xfId="0" applyFont="1" applyFill="1" applyBorder="1" applyAlignment="1">
      <alignment horizontal="left" vertical="center"/>
    </xf>
    <xf numFmtId="0" fontId="5" fillId="0" borderId="8" xfId="0" applyFont="1" applyBorder="1"/>
    <xf numFmtId="38" fontId="7" fillId="5" borderId="8" xfId="5" applyFont="1" applyFill="1" applyBorder="1"/>
    <xf numFmtId="0" fontId="5" fillId="0" borderId="6" xfId="0" applyFont="1" applyBorder="1"/>
    <xf numFmtId="38" fontId="7" fillId="5" borderId="6" xfId="5" applyFont="1" applyFill="1" applyBorder="1"/>
    <xf numFmtId="10" fontId="7" fillId="4" borderId="1" xfId="0" applyNumberFormat="1" applyFont="1" applyFill="1" applyBorder="1"/>
    <xf numFmtId="0" fontId="4" fillId="0" borderId="9" xfId="0" applyFont="1" applyFill="1" applyBorder="1" applyAlignment="1">
      <alignment horizontal="left"/>
    </xf>
    <xf numFmtId="38" fontId="7" fillId="0" borderId="9" xfId="5" applyFont="1" applyFill="1" applyBorder="1"/>
    <xf numFmtId="0" fontId="3" fillId="0" borderId="0" xfId="0" applyFont="1" applyFill="1" applyBorder="1"/>
    <xf numFmtId="0" fontId="4" fillId="3" borderId="10" xfId="0" applyFont="1" applyFill="1" applyBorder="1" applyAlignment="1">
      <alignment horizontal="left"/>
    </xf>
    <xf numFmtId="38" fontId="7" fillId="4" borderId="10" xfId="5" applyFont="1" applyFill="1" applyBorder="1"/>
    <xf numFmtId="0" fontId="7" fillId="4" borderId="10" xfId="0" applyFont="1" applyFill="1" applyBorder="1"/>
    <xf numFmtId="0" fontId="5" fillId="0" borderId="8" xfId="0" applyFont="1" applyBorder="1" applyAlignment="1">
      <alignment horizontal="left"/>
    </xf>
    <xf numFmtId="0" fontId="4" fillId="3" borderId="1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left"/>
    </xf>
    <xf numFmtId="0" fontId="5" fillId="0" borderId="5" xfId="0" applyFont="1" applyFill="1" applyBorder="1"/>
    <xf numFmtId="38" fontId="4" fillId="5" borderId="5" xfId="0" applyNumberFormat="1" applyFont="1" applyFill="1" applyBorder="1"/>
    <xf numFmtId="38" fontId="4" fillId="5" borderId="6" xfId="0" applyNumberFormat="1" applyFont="1" applyFill="1" applyBorder="1"/>
    <xf numFmtId="38" fontId="4" fillId="5" borderId="1" xfId="0" applyNumberFormat="1" applyFont="1" applyFill="1" applyBorder="1"/>
    <xf numFmtId="0" fontId="4" fillId="3" borderId="11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38" fontId="7" fillId="5" borderId="10" xfId="5" applyFont="1" applyFill="1" applyBorder="1"/>
    <xf numFmtId="38" fontId="7" fillId="5" borderId="8" xfId="0" applyNumberFormat="1" applyFont="1" applyFill="1" applyBorder="1"/>
    <xf numFmtId="38" fontId="7" fillId="5" borderId="6" xfId="0" applyNumberFormat="1" applyFont="1" applyFill="1" applyBorder="1"/>
    <xf numFmtId="38" fontId="7" fillId="5" borderId="1" xfId="0" applyNumberFormat="1" applyFont="1" applyFill="1" applyBorder="1"/>
    <xf numFmtId="38" fontId="7" fillId="5" borderId="5" xfId="0" applyNumberFormat="1" applyFont="1" applyFill="1" applyBorder="1"/>
    <xf numFmtId="176" fontId="4" fillId="5" borderId="1" xfId="0" applyNumberFormat="1" applyFont="1" applyFill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tabColor indexed="48"/>
  </sheetPr>
  <dimension ref="A1:H29"/>
  <sheetViews>
    <sheetView tabSelected="1" workbookViewId="0">
      <selection activeCell="K19" sqref="K19"/>
    </sheetView>
  </sheetViews>
  <sheetFormatPr defaultColWidth="9" defaultRowHeight="13.5" outlineLevelCol="7"/>
  <cols>
    <col min="1" max="1" width="15.5" style="2" customWidth="1"/>
    <col min="2" max="2" width="26.5" style="2" customWidth="1"/>
    <col min="3" max="3" width="12.625" style="2" customWidth="1"/>
    <col min="4" max="8" width="11.625" style="2" customWidth="1"/>
    <col min="9" max="16384" width="9" style="2"/>
  </cols>
  <sheetData>
    <row r="1" ht="23.2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pans="1:8">
      <c r="A2" s="4"/>
      <c r="B2" s="4"/>
      <c r="C2" s="4"/>
      <c r="D2" s="4"/>
      <c r="E2" s="4"/>
      <c r="F2" s="4"/>
      <c r="G2" s="4"/>
      <c r="H2" s="4"/>
    </row>
    <row r="3" ht="18.75" spans="1:8">
      <c r="A3" s="5" t="s">
        <v>1</v>
      </c>
      <c r="B3" s="6"/>
      <c r="C3" s="7"/>
      <c r="D3" s="8" t="s">
        <v>2</v>
      </c>
      <c r="E3" s="4"/>
      <c r="F3" s="4"/>
      <c r="G3" s="4"/>
      <c r="H3" s="4"/>
    </row>
    <row r="4" spans="1:8">
      <c r="A4" s="4"/>
      <c r="B4" s="4"/>
      <c r="C4" s="4"/>
      <c r="D4" s="4"/>
      <c r="E4" s="4"/>
      <c r="F4" s="4"/>
      <c r="G4" s="4"/>
      <c r="H4" s="4"/>
    </row>
    <row r="5" ht="18.75" spans="1:8">
      <c r="A5" s="9" t="s">
        <v>3</v>
      </c>
      <c r="B5" s="10" t="s">
        <v>4</v>
      </c>
      <c r="C5" s="11"/>
      <c r="D5" s="8" t="s">
        <v>5</v>
      </c>
      <c r="E5" s="4"/>
      <c r="F5" s="4"/>
      <c r="G5" s="4"/>
      <c r="H5" s="4"/>
    </row>
    <row r="6" ht="18.75" spans="1:8">
      <c r="A6" s="12"/>
      <c r="B6" s="13" t="s">
        <v>6</v>
      </c>
      <c r="C6" s="14"/>
      <c r="D6" s="8" t="s">
        <v>5</v>
      </c>
      <c r="E6" s="4"/>
      <c r="F6" s="4"/>
      <c r="G6" s="4"/>
      <c r="H6" s="4"/>
    </row>
    <row r="7" spans="1:8">
      <c r="A7" s="4"/>
      <c r="B7" s="4"/>
      <c r="C7" s="4"/>
      <c r="D7" s="4"/>
      <c r="E7" s="4"/>
      <c r="F7" s="4"/>
      <c r="G7" s="4"/>
      <c r="H7" s="4"/>
    </row>
    <row r="8" ht="18.75" spans="1:8">
      <c r="A8" s="15" t="s">
        <v>7</v>
      </c>
      <c r="B8" s="16"/>
      <c r="C8" s="17"/>
      <c r="D8" s="8" t="s">
        <v>8</v>
      </c>
      <c r="E8" s="4"/>
      <c r="F8" s="4"/>
      <c r="G8" s="4"/>
      <c r="H8" s="4"/>
    </row>
    <row r="9" ht="18.75" spans="1:8">
      <c r="A9" s="9" t="s">
        <v>9</v>
      </c>
      <c r="B9" s="18" t="s">
        <v>10</v>
      </c>
      <c r="C9" s="19"/>
      <c r="D9" s="20" t="s">
        <v>11</v>
      </c>
      <c r="E9" s="4"/>
      <c r="F9" s="4"/>
      <c r="G9" s="4"/>
      <c r="H9" s="4"/>
    </row>
    <row r="10" ht="18.75" spans="1:8">
      <c r="A10" s="21"/>
      <c r="B10" s="22" t="s">
        <v>12</v>
      </c>
      <c r="C10" s="23">
        <f>C8*C9</f>
        <v>0</v>
      </c>
      <c r="D10" s="4"/>
      <c r="E10" s="4"/>
      <c r="F10" s="4"/>
      <c r="G10" s="4"/>
      <c r="H10" s="4"/>
    </row>
    <row r="11" ht="18.75" spans="1:8">
      <c r="A11" s="12"/>
      <c r="B11" s="24" t="s">
        <v>13</v>
      </c>
      <c r="C11" s="25">
        <f>C8-C10</f>
        <v>0</v>
      </c>
      <c r="D11" s="4"/>
      <c r="E11" s="4"/>
      <c r="F11" s="4"/>
      <c r="G11" s="4"/>
      <c r="H11" s="4"/>
    </row>
    <row r="12" ht="18.75" spans="1:8">
      <c r="A12" s="5" t="s">
        <v>14</v>
      </c>
      <c r="B12" s="5"/>
      <c r="C12" s="26"/>
      <c r="D12" s="8" t="s">
        <v>15</v>
      </c>
      <c r="E12" s="4"/>
      <c r="F12" s="4"/>
      <c r="G12" s="4"/>
      <c r="H12" s="4"/>
    </row>
    <row r="13" ht="18.75" spans="1:8">
      <c r="A13" s="5" t="s">
        <v>16</v>
      </c>
      <c r="B13" s="5"/>
      <c r="C13" s="17">
        <v>0</v>
      </c>
      <c r="D13" s="8" t="s">
        <v>17</v>
      </c>
      <c r="E13" s="4"/>
      <c r="F13" s="4"/>
      <c r="G13" s="4"/>
      <c r="H13" s="4"/>
    </row>
    <row r="14" s="1" customFormat="1" ht="18.75" spans="1:8">
      <c r="A14" s="27"/>
      <c r="B14" s="27"/>
      <c r="C14" s="28"/>
      <c r="D14" s="20"/>
      <c r="E14" s="29"/>
      <c r="F14" s="29"/>
      <c r="G14" s="29"/>
      <c r="H14" s="29"/>
    </row>
    <row r="15" ht="19.5" spans="1:8">
      <c r="A15" s="30" t="s">
        <v>18</v>
      </c>
      <c r="B15" s="30"/>
      <c r="C15" s="31"/>
      <c r="D15" s="32"/>
      <c r="E15" s="32"/>
      <c r="F15" s="32"/>
      <c r="G15" s="32"/>
      <c r="H15" s="32"/>
    </row>
    <row r="16" ht="19.5" spans="1:8">
      <c r="A16" s="12" t="s">
        <v>19</v>
      </c>
      <c r="B16" s="33" t="s">
        <v>20</v>
      </c>
      <c r="C16" s="23">
        <f t="shared" ref="C16:H16" si="0">C15*12</f>
        <v>0</v>
      </c>
      <c r="D16" s="23">
        <f t="shared" si="0"/>
        <v>0</v>
      </c>
      <c r="E16" s="23">
        <f t="shared" si="0"/>
        <v>0</v>
      </c>
      <c r="F16" s="23">
        <f t="shared" si="0"/>
        <v>0</v>
      </c>
      <c r="G16" s="23">
        <f t="shared" si="0"/>
        <v>0</v>
      </c>
      <c r="H16" s="23">
        <f t="shared" si="0"/>
        <v>0</v>
      </c>
    </row>
    <row r="17" ht="18.75" spans="1:8">
      <c r="A17" s="34"/>
      <c r="B17" s="35" t="s">
        <v>21</v>
      </c>
      <c r="C17" s="25">
        <f t="shared" ref="C17:H17" si="1">C15*2</f>
        <v>0</v>
      </c>
      <c r="D17" s="25">
        <f t="shared" si="1"/>
        <v>0</v>
      </c>
      <c r="E17" s="25">
        <f t="shared" si="1"/>
        <v>0</v>
      </c>
      <c r="F17" s="25">
        <f t="shared" si="1"/>
        <v>0</v>
      </c>
      <c r="G17" s="25">
        <f t="shared" si="1"/>
        <v>0</v>
      </c>
      <c r="H17" s="25">
        <f t="shared" si="1"/>
        <v>0</v>
      </c>
    </row>
    <row r="18" ht="18.75" spans="1:8">
      <c r="A18" s="34" t="s">
        <v>22</v>
      </c>
      <c r="B18" s="36" t="s">
        <v>23</v>
      </c>
      <c r="C18" s="37" t="str">
        <f t="shared" ref="C18:H18" si="2">IF(C15="","",-PMT($C$12/12,C$16,$C$10,0,$C$13))</f>
        <v/>
      </c>
      <c r="D18" s="37" t="str">
        <f t="shared" si="2"/>
        <v/>
      </c>
      <c r="E18" s="37" t="str">
        <f t="shared" si="2"/>
        <v/>
      </c>
      <c r="F18" s="37" t="str">
        <f t="shared" si="2"/>
        <v/>
      </c>
      <c r="G18" s="37" t="str">
        <f t="shared" si="2"/>
        <v/>
      </c>
      <c r="H18" s="37" t="str">
        <f t="shared" si="2"/>
        <v/>
      </c>
    </row>
    <row r="19" ht="18.75" spans="1:8">
      <c r="A19" s="34"/>
      <c r="B19" s="13" t="s">
        <v>24</v>
      </c>
      <c r="C19" s="38" t="str">
        <f t="shared" ref="C19:H19" si="3">IF(C15="","",-PMT($C$12/2,C$17,$C$11,0,$C$13))</f>
        <v/>
      </c>
      <c r="D19" s="38" t="str">
        <f t="shared" si="3"/>
        <v/>
      </c>
      <c r="E19" s="38" t="str">
        <f t="shared" si="3"/>
        <v/>
      </c>
      <c r="F19" s="38" t="str">
        <f t="shared" si="3"/>
        <v/>
      </c>
      <c r="G19" s="38" t="str">
        <f t="shared" si="3"/>
        <v/>
      </c>
      <c r="H19" s="38" t="str">
        <f t="shared" si="3"/>
        <v/>
      </c>
    </row>
    <row r="20" ht="18.75" spans="1:8">
      <c r="A20" s="15" t="s">
        <v>25</v>
      </c>
      <c r="B20" s="16"/>
      <c r="C20" s="39" t="str">
        <f t="shared" ref="C20:H20" si="4">IF(AND($C$5="",$C$6=""),"",IF(AND($C$5&gt;=C18,$C$6&gt;=C19),"还款OK","返済不可"))</f>
        <v/>
      </c>
      <c r="D20" s="39" t="str">
        <f t="shared" si="4"/>
        <v/>
      </c>
      <c r="E20" s="39" t="str">
        <f t="shared" si="4"/>
        <v/>
      </c>
      <c r="F20" s="39" t="str">
        <f t="shared" si="4"/>
        <v/>
      </c>
      <c r="G20" s="39" t="str">
        <f t="shared" si="4"/>
        <v/>
      </c>
      <c r="H20" s="39" t="str">
        <f t="shared" si="4"/>
        <v/>
      </c>
    </row>
    <row r="21" ht="19.5" customHeight="1" spans="1:8">
      <c r="A21" s="4"/>
      <c r="B21" s="4"/>
      <c r="C21" s="4"/>
      <c r="D21" s="4"/>
      <c r="E21" s="4"/>
      <c r="F21" s="4"/>
      <c r="G21" s="4"/>
      <c r="H21" s="4"/>
    </row>
    <row r="22" ht="19.5" spans="1:8">
      <c r="A22" s="40" t="s">
        <v>18</v>
      </c>
      <c r="B22" s="41"/>
      <c r="C22" s="42" t="str">
        <f t="shared" ref="C22:H22" si="5">IF(C15="","",C15)</f>
        <v/>
      </c>
      <c r="D22" s="42" t="str">
        <f t="shared" si="5"/>
        <v/>
      </c>
      <c r="E22" s="42" t="str">
        <f t="shared" si="5"/>
        <v/>
      </c>
      <c r="F22" s="42" t="str">
        <f t="shared" si="5"/>
        <v/>
      </c>
      <c r="G22" s="42" t="str">
        <f t="shared" si="5"/>
        <v/>
      </c>
      <c r="H22" s="42" t="str">
        <f t="shared" si="5"/>
        <v/>
      </c>
    </row>
    <row r="23" ht="19.5" spans="1:8">
      <c r="A23" s="12" t="s">
        <v>26</v>
      </c>
      <c r="B23" s="33" t="s">
        <v>27</v>
      </c>
      <c r="C23" s="43" t="str">
        <f t="shared" ref="C23:H24" si="6">IF(ISERROR(C18*C16),"",C18*C16)</f>
        <v/>
      </c>
      <c r="D23" s="43" t="str">
        <f t="shared" si="6"/>
        <v/>
      </c>
      <c r="E23" s="43" t="str">
        <f t="shared" si="6"/>
        <v/>
      </c>
      <c r="F23" s="43" t="str">
        <f t="shared" si="6"/>
        <v/>
      </c>
      <c r="G23" s="43" t="str">
        <f t="shared" si="6"/>
        <v/>
      </c>
      <c r="H23" s="43" t="str">
        <f t="shared" si="6"/>
        <v/>
      </c>
    </row>
    <row r="24" ht="18.75" spans="1:8">
      <c r="A24" s="34"/>
      <c r="B24" s="35" t="s">
        <v>28</v>
      </c>
      <c r="C24" s="44" t="str">
        <f t="shared" si="6"/>
        <v/>
      </c>
      <c r="D24" s="44" t="str">
        <f t="shared" si="6"/>
        <v/>
      </c>
      <c r="E24" s="44" t="str">
        <f t="shared" si="6"/>
        <v/>
      </c>
      <c r="F24" s="44" t="str">
        <f t="shared" si="6"/>
        <v/>
      </c>
      <c r="G24" s="44" t="str">
        <f t="shared" si="6"/>
        <v/>
      </c>
      <c r="H24" s="44" t="str">
        <f t="shared" si="6"/>
        <v/>
      </c>
    </row>
    <row r="25" ht="18.75" spans="1:8">
      <c r="A25" s="5" t="s">
        <v>29</v>
      </c>
      <c r="B25" s="5"/>
      <c r="C25" s="45">
        <f t="shared" ref="C25:H25" si="7">SUM(C23:C24)</f>
        <v>0</v>
      </c>
      <c r="D25" s="45">
        <f t="shared" si="7"/>
        <v>0</v>
      </c>
      <c r="E25" s="45">
        <f t="shared" si="7"/>
        <v>0</v>
      </c>
      <c r="F25" s="45">
        <f t="shared" si="7"/>
        <v>0</v>
      </c>
      <c r="G25" s="45">
        <f t="shared" si="7"/>
        <v>0</v>
      </c>
      <c r="H25" s="45">
        <f t="shared" si="7"/>
        <v>0</v>
      </c>
    </row>
    <row r="26" ht="18.75" spans="1:8">
      <c r="A26" s="34" t="s">
        <v>30</v>
      </c>
      <c r="B26" s="18" t="s">
        <v>27</v>
      </c>
      <c r="C26" s="46" t="str">
        <f t="shared" ref="C26:H27" si="8">IF(ISERROR(C23-$C10),"",C23-$C10)</f>
        <v/>
      </c>
      <c r="D26" s="46" t="str">
        <f t="shared" si="8"/>
        <v/>
      </c>
      <c r="E26" s="46" t="str">
        <f t="shared" si="8"/>
        <v/>
      </c>
      <c r="F26" s="46" t="str">
        <f t="shared" si="8"/>
        <v/>
      </c>
      <c r="G26" s="46" t="str">
        <f t="shared" si="8"/>
        <v/>
      </c>
      <c r="H26" s="46" t="str">
        <f t="shared" si="8"/>
        <v/>
      </c>
    </row>
    <row r="27" ht="18.75" spans="1:8">
      <c r="A27" s="34"/>
      <c r="B27" s="35" t="s">
        <v>28</v>
      </c>
      <c r="C27" s="44" t="str">
        <f t="shared" si="8"/>
        <v/>
      </c>
      <c r="D27" s="44" t="str">
        <f t="shared" si="8"/>
        <v/>
      </c>
      <c r="E27" s="44" t="str">
        <f t="shared" si="8"/>
        <v/>
      </c>
      <c r="F27" s="44" t="str">
        <f t="shared" si="8"/>
        <v/>
      </c>
      <c r="G27" s="44" t="str">
        <f t="shared" si="8"/>
        <v/>
      </c>
      <c r="H27" s="44" t="str">
        <f t="shared" si="8"/>
        <v/>
      </c>
    </row>
    <row r="28" ht="18.75" spans="1:8">
      <c r="A28" s="5" t="s">
        <v>31</v>
      </c>
      <c r="B28" s="5"/>
      <c r="C28" s="45">
        <f t="shared" ref="C28:H28" si="9">SUM(C26:C27)</f>
        <v>0</v>
      </c>
      <c r="D28" s="45">
        <f t="shared" si="9"/>
        <v>0</v>
      </c>
      <c r="E28" s="45">
        <f t="shared" si="9"/>
        <v>0</v>
      </c>
      <c r="F28" s="45">
        <f t="shared" si="9"/>
        <v>0</v>
      </c>
      <c r="G28" s="45">
        <f t="shared" si="9"/>
        <v>0</v>
      </c>
      <c r="H28" s="45">
        <f t="shared" si="9"/>
        <v>0</v>
      </c>
    </row>
    <row r="29" ht="18.75" spans="1:8">
      <c r="A29" s="5" t="s">
        <v>32</v>
      </c>
      <c r="B29" s="5"/>
      <c r="C29" s="47" t="str">
        <f t="shared" ref="C29:H29" si="10">IF($C$8="","",C25/$C$8)</f>
        <v/>
      </c>
      <c r="D29" s="47" t="str">
        <f t="shared" si="10"/>
        <v/>
      </c>
      <c r="E29" s="47" t="str">
        <f t="shared" si="10"/>
        <v/>
      </c>
      <c r="F29" s="47" t="str">
        <f t="shared" si="10"/>
        <v/>
      </c>
      <c r="G29" s="47" t="str">
        <f t="shared" si="10"/>
        <v/>
      </c>
      <c r="H29" s="47" t="str">
        <f t="shared" si="10"/>
        <v/>
      </c>
    </row>
  </sheetData>
  <mergeCells count="17">
    <mergeCell ref="A1:H1"/>
    <mergeCell ref="B3:C3"/>
    <mergeCell ref="A8:B8"/>
    <mergeCell ref="A12:B12"/>
    <mergeCell ref="A13:B13"/>
    <mergeCell ref="A15:B15"/>
    <mergeCell ref="A20:B20"/>
    <mergeCell ref="A22:B22"/>
    <mergeCell ref="A25:B25"/>
    <mergeCell ref="A28:B28"/>
    <mergeCell ref="A29:B29"/>
    <mergeCell ref="A5:A6"/>
    <mergeCell ref="A9:A11"/>
    <mergeCell ref="A16:A17"/>
    <mergeCell ref="A18:A19"/>
    <mergeCell ref="A23:A24"/>
    <mergeCell ref="A26:A27"/>
  </mergeCells>
  <conditionalFormatting sqref="C20:H20">
    <cfRule type="expression" dxfId="0" priority="1" stopIfTrue="1">
      <formula>C20="返済OK"</formula>
    </cfRule>
  </conditionalFormatting>
  <printOptions horizontalCentered="1"/>
  <pageMargins left="0.590551181102362" right="0.590551181102362" top="0.78740157480315" bottom="0.78740157480315" header="0.511811023622047" footer="0.511811023622047"/>
  <pageSetup paperSize="9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长期贷款还款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cp:lastPrinted>2003-05-15T04:58:00Z</cp:lastPrinted>
  <dcterms:created xsi:type="dcterms:W3CDTF">2003-04-02T10:03:00Z</dcterms:created>
  <dcterms:modified xsi:type="dcterms:W3CDTF">2020-05-14T02:29:23Z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TC100622622052</vt:lpwstr>
  </property>
  <property fmtid="{D5CDD505-2E9C-101B-9397-08002B2CF9AE}" pid="3" name="KSOProductBuildVer">
    <vt:lpwstr>2052-11.8.2.8506</vt:lpwstr>
  </property>
</Properties>
</file>