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股票收益计算器" sheetId="1" r:id="rId1"/>
  </sheets>
  <calcPr calcId="144525"/>
</workbook>
</file>

<file path=xl/sharedStrings.xml><?xml version="1.0" encoding="utf-8"?>
<sst xmlns="http://schemas.openxmlformats.org/spreadsheetml/2006/main" count="16" uniqueCount="16">
  <si>
    <t>股 票 收 益 计 算 器</t>
  </si>
  <si>
    <t>总收益</t>
  </si>
  <si>
    <t>系统参数</t>
  </si>
  <si>
    <t>交易数量</t>
  </si>
  <si>
    <t>价格</t>
  </si>
  <si>
    <t>金额</t>
  </si>
  <si>
    <t>印花税</t>
  </si>
  <si>
    <t>买入</t>
  </si>
  <si>
    <t>手续费</t>
  </si>
  <si>
    <t>送股</t>
  </si>
  <si>
    <t>委托费</t>
  </si>
  <si>
    <t>配股</t>
  </si>
  <si>
    <t>成交费</t>
  </si>
  <si>
    <t>派息</t>
  </si>
  <si>
    <t>通信费</t>
  </si>
  <si>
    <t>卖出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</si>
</sst>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7" formatCode="&quot;￥&quot;#,##0.00;&quot;￥&quot;\-#,##0.00"/>
  </numFmts>
  <fonts count="22">
    <font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33" borderId="21" applyNumberFormat="0" applyFon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7" borderId="15" applyNumberFormat="0" applyAlignment="0" applyProtection="0">
      <alignment vertical="center"/>
    </xf>
    <xf numFmtId="0" fontId="7" fillId="7" borderId="17" applyNumberFormat="0" applyAlignment="0" applyProtection="0">
      <alignment vertical="center"/>
    </xf>
    <xf numFmtId="0" fontId="15" fillId="28" borderId="1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0" fontId="0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>
      <alignment horizontal="center" vertical="center"/>
    </xf>
    <xf numFmtId="7" fontId="0" fillId="4" borderId="7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7" fontId="0" fillId="4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7" fontId="0" fillId="4" borderId="12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7" fontId="0" fillId="4" borderId="1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7" fontId="0" fillId="4" borderId="1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CCFFCC"/>
      <color rgb="0000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Scroll" dx="16" fmlaLink="$E$5" horiz="1" inc="10" max="10000" min="10" page="100" val="1000"/>
</file>

<file path=xl/ctrlProps/ctrlProp10.xml><?xml version="1.0" encoding="utf-8"?>
<formControlPr xmlns="http://schemas.microsoft.com/office/spreadsheetml/2009/9/main" objectType="Radio" noThreeD="1" val="0"/>
</file>

<file path=xl/ctrlProps/ctrlProp2.xml><?xml version="1.0" encoding="utf-8"?>
<formControlPr xmlns="http://schemas.microsoft.com/office/spreadsheetml/2009/9/main" objectType="Scroll" dx="16" fmlaLink="$E$6" horiz="1" inc="10" max="1000" min="10" page="100" val="200"/>
</file>

<file path=xl/ctrlProps/ctrlProp3.xml><?xml version="1.0" encoding="utf-8"?>
<formControlPr xmlns="http://schemas.microsoft.com/office/spreadsheetml/2009/9/main" objectType="Scroll" dx="16" fmlaLink="$E$7" horiz="1" inc="10" max="1000" min="10" page="100" val="20"/>
</file>

<file path=xl/ctrlProps/ctrlProp4.xml><?xml version="1.0" encoding="utf-8"?>
<formControlPr xmlns="http://schemas.microsoft.com/office/spreadsheetml/2009/9/main" objectType="Scroll" dx="16" fmlaLink="$E$9" horiz="1" inc="10" max="10000" min="100" page="100" val="1300"/>
</file>

<file path=xl/ctrlProps/ctrlProp5.xml><?xml version="1.0" encoding="utf-8"?>
<formControlPr xmlns="http://schemas.microsoft.com/office/spreadsheetml/2009/9/main" objectType="Scroll" dx="16" fmlaLink="$K$5" horiz="1" max="5000" min="10" page="10" val="850"/>
</file>

<file path=xl/ctrlProps/ctrlProp6.xml><?xml version="1.0" encoding="utf-8"?>
<formControlPr xmlns="http://schemas.microsoft.com/office/spreadsheetml/2009/9/main" objectType="Scroll" dx="16" fmlaLink="$K$7" horiz="1" max="1000" min="10" page="10" val="961"/>
</file>

<file path=xl/ctrlProps/ctrlProp7.xml><?xml version="1.0" encoding="utf-8"?>
<formControlPr xmlns="http://schemas.microsoft.com/office/spreadsheetml/2009/9/main" objectType="Scroll" dx="16" fmlaLink="$K$8" horiz="1" max="1000" min="1" page="10" val="20"/>
</file>

<file path=xl/ctrlProps/ctrlProp8.xml><?xml version="1.0" encoding="utf-8"?>
<formControlPr xmlns="http://schemas.microsoft.com/office/spreadsheetml/2009/9/main" objectType="Scroll" dx="16" fmlaLink="$K$9" horiz="1" max="5000" min="20" page="10" val="870"/>
</file>

<file path=xl/ctrlProps/ctrlProp9.xml><?xml version="1.0" encoding="utf-8"?>
<formControlPr xmlns="http://schemas.microsoft.com/office/spreadsheetml/2009/9/main" objectType="Radio" checked="Checked" firstButton="1" fmlaLink="$K$6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9525</xdr:rowOff>
        </xdr:from>
        <xdr:to>
          <xdr:col>5</xdr:col>
          <xdr:colOff>647700</xdr:colOff>
          <xdr:row>4</xdr:row>
          <xdr:rowOff>191135</xdr:rowOff>
        </xdr:to>
        <xdr:sp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943225" y="1019175"/>
              <a:ext cx="600075" cy="1816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19050</xdr:rowOff>
        </xdr:from>
        <xdr:to>
          <xdr:col>5</xdr:col>
          <xdr:colOff>657225</xdr:colOff>
          <xdr:row>5</xdr:row>
          <xdr:rowOff>208915</xdr:rowOff>
        </xdr:to>
        <xdr:sp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952750" y="1257300"/>
              <a:ext cx="600075" cy="1898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9525</xdr:rowOff>
        </xdr:from>
        <xdr:to>
          <xdr:col>5</xdr:col>
          <xdr:colOff>647700</xdr:colOff>
          <xdr:row>6</xdr:row>
          <xdr:rowOff>209550</xdr:rowOff>
        </xdr:to>
        <xdr:sp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2943225" y="1476375"/>
              <a:ext cx="6000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9525</xdr:rowOff>
        </xdr:from>
        <xdr:to>
          <xdr:col>5</xdr:col>
          <xdr:colOff>657225</xdr:colOff>
          <xdr:row>8</xdr:row>
          <xdr:rowOff>200025</xdr:rowOff>
        </xdr:to>
        <xdr:sp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2943225" y="1933575"/>
              <a:ext cx="609600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19050</xdr:rowOff>
        </xdr:from>
        <xdr:to>
          <xdr:col>7</xdr:col>
          <xdr:colOff>647700</xdr:colOff>
          <xdr:row>4</xdr:row>
          <xdr:rowOff>208915</xdr:rowOff>
        </xdr:to>
        <xdr:sp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4314825" y="1028700"/>
              <a:ext cx="600075" cy="1898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9525</xdr:rowOff>
        </xdr:from>
        <xdr:to>
          <xdr:col>7</xdr:col>
          <xdr:colOff>666750</xdr:colOff>
          <xdr:row>6</xdr:row>
          <xdr:rowOff>209550</xdr:rowOff>
        </xdr:to>
        <xdr:sp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4295775" y="1476375"/>
              <a:ext cx="6381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19050</xdr:rowOff>
        </xdr:from>
        <xdr:to>
          <xdr:col>7</xdr:col>
          <xdr:colOff>647700</xdr:colOff>
          <xdr:row>7</xdr:row>
          <xdr:rowOff>208915</xdr:rowOff>
        </xdr:to>
        <xdr:sp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4305300" y="1714500"/>
              <a:ext cx="609600" cy="1898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9525</xdr:rowOff>
        </xdr:from>
        <xdr:to>
          <xdr:col>7</xdr:col>
          <xdr:colOff>638175</xdr:colOff>
          <xdr:row>8</xdr:row>
          <xdr:rowOff>209550</xdr:rowOff>
        </xdr:to>
        <xdr:sp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4305300" y="1933575"/>
              <a:ext cx="6000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</xdr:rowOff>
        </xdr:from>
        <xdr:to>
          <xdr:col>2</xdr:col>
          <xdr:colOff>285750</xdr:colOff>
          <xdr:row>3</xdr:row>
          <xdr:rowOff>0</xdr:rowOff>
        </xdr:to>
        <xdr:sp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7200" y="571500"/>
              <a:ext cx="666750" cy="20955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股  票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</xdr:row>
          <xdr:rowOff>9525</xdr:rowOff>
        </xdr:from>
        <xdr:to>
          <xdr:col>4</xdr:col>
          <xdr:colOff>609600</xdr:colOff>
          <xdr:row>2</xdr:row>
          <xdr:rowOff>219075</xdr:rowOff>
        </xdr:to>
        <xdr:sp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2171700" y="561975"/>
              <a:ext cx="647700" cy="20955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基金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0"/>
  <sheetViews>
    <sheetView tabSelected="1" workbookViewId="0">
      <selection activeCell="P22" sqref="P22"/>
    </sheetView>
  </sheetViews>
  <sheetFormatPr defaultColWidth="9" defaultRowHeight="14.25"/>
  <cols>
    <col min="1" max="1" width="2" style="1" customWidth="1"/>
    <col min="2" max="8" width="9" style="1"/>
    <col min="9" max="9" width="12.75" style="1"/>
    <col min="10" max="10" width="3" style="1" customWidth="1"/>
    <col min="11" max="11" width="9" style="2" hidden="1" customWidth="1"/>
    <col min="12" max="16384" width="9" style="1"/>
  </cols>
  <sheetData>
    <row r="1" ht="15"/>
    <row r="2" ht="28.5" customHeight="1" spans="2:9">
      <c r="B2" s="3" t="s">
        <v>0</v>
      </c>
      <c r="C2" s="4"/>
      <c r="D2" s="4"/>
      <c r="E2" s="4"/>
      <c r="F2" s="4"/>
      <c r="G2" s="4"/>
      <c r="H2" s="4"/>
      <c r="I2" s="21"/>
    </row>
    <row r="3" ht="18" customHeight="1" spans="2:9">
      <c r="B3" s="5"/>
      <c r="C3" s="6"/>
      <c r="D3" s="7"/>
      <c r="E3" s="8"/>
      <c r="F3" s="6"/>
      <c r="G3" s="7" t="s">
        <v>1</v>
      </c>
      <c r="H3" s="9"/>
      <c r="I3" s="22">
        <f>I9*(1-C5-C6)-I5*(1+C5+C6)-I7+I8-(SIGN(I5)+SIGN(I9))*(C7+C8+C9)</f>
        <v>2697.415</v>
      </c>
    </row>
    <row r="4" ht="18" customHeight="1" spans="2:9">
      <c r="B4" s="5" t="s">
        <v>2</v>
      </c>
      <c r="C4" s="6"/>
      <c r="D4" s="7" t="s">
        <v>3</v>
      </c>
      <c r="E4" s="8"/>
      <c r="F4" s="6"/>
      <c r="G4" s="10" t="s">
        <v>4</v>
      </c>
      <c r="H4" s="10"/>
      <c r="I4" s="23" t="s">
        <v>5</v>
      </c>
    </row>
    <row r="5" ht="18" customHeight="1" spans="2:11">
      <c r="B5" s="11" t="s">
        <v>6</v>
      </c>
      <c r="C5" s="12">
        <f>ABS((K6-2)*0.005)</f>
        <v>0.005</v>
      </c>
      <c r="D5" s="10" t="s">
        <v>7</v>
      </c>
      <c r="E5" s="13">
        <v>1000</v>
      </c>
      <c r="F5" s="14"/>
      <c r="G5" s="15">
        <f>K5/100</f>
        <v>8.5</v>
      </c>
      <c r="H5" s="14"/>
      <c r="I5" s="24">
        <f>E5*G5</f>
        <v>8500</v>
      </c>
      <c r="K5" s="25">
        <v>850</v>
      </c>
    </row>
    <row r="6" ht="18" customHeight="1" spans="2:11">
      <c r="B6" s="11" t="s">
        <v>8</v>
      </c>
      <c r="C6" s="12">
        <v>0.0035</v>
      </c>
      <c r="D6" s="10" t="s">
        <v>9</v>
      </c>
      <c r="E6" s="13">
        <v>200</v>
      </c>
      <c r="F6" s="14"/>
      <c r="G6" s="15"/>
      <c r="H6" s="14"/>
      <c r="I6" s="24"/>
      <c r="K6" s="25">
        <v>1</v>
      </c>
    </row>
    <row r="7" ht="18" customHeight="1" spans="2:11">
      <c r="B7" s="11" t="s">
        <v>10</v>
      </c>
      <c r="C7" s="15">
        <v>1</v>
      </c>
      <c r="D7" s="10" t="s">
        <v>11</v>
      </c>
      <c r="E7" s="13">
        <v>20</v>
      </c>
      <c r="F7" s="14"/>
      <c r="G7" s="15">
        <f>K7/100</f>
        <v>9.61</v>
      </c>
      <c r="H7" s="14"/>
      <c r="I7" s="24">
        <f>E7*G7</f>
        <v>192.2</v>
      </c>
      <c r="K7" s="25">
        <v>961</v>
      </c>
    </row>
    <row r="8" ht="18" customHeight="1" spans="2:11">
      <c r="B8" s="11" t="s">
        <v>12</v>
      </c>
      <c r="C8" s="15">
        <v>1</v>
      </c>
      <c r="D8" s="10" t="s">
        <v>13</v>
      </c>
      <c r="E8" s="13">
        <v>1300</v>
      </c>
      <c r="F8" s="14"/>
      <c r="G8" s="15">
        <f>K8/100</f>
        <v>0.2</v>
      </c>
      <c r="H8" s="14"/>
      <c r="I8" s="24">
        <f>E8*G8</f>
        <v>260</v>
      </c>
      <c r="K8" s="25">
        <v>20</v>
      </c>
    </row>
    <row r="9" ht="18" customHeight="1" spans="2:11">
      <c r="B9" s="16" t="s">
        <v>14</v>
      </c>
      <c r="C9" s="17">
        <v>4</v>
      </c>
      <c r="D9" s="18" t="s">
        <v>15</v>
      </c>
      <c r="E9" s="19">
        <v>1300</v>
      </c>
      <c r="F9" s="20"/>
      <c r="G9" s="17">
        <f>K9/100</f>
        <v>8.7</v>
      </c>
      <c r="H9" s="20"/>
      <c r="I9" s="26">
        <f>E9*G9</f>
        <v>11310</v>
      </c>
      <c r="K9" s="25">
        <v>870</v>
      </c>
    </row>
    <row r="10" ht="15"/>
  </sheetData>
  <mergeCells count="7">
    <mergeCell ref="B2:I2"/>
    <mergeCell ref="B3:C3"/>
    <mergeCell ref="D3:F3"/>
    <mergeCell ref="G3:H3"/>
    <mergeCell ref="B4:C4"/>
    <mergeCell ref="D4:F4"/>
    <mergeCell ref="G4:H4"/>
  </mergeCells>
  <pageMargins left="0.75" right="0.75" top="1" bottom="1" header="0.5" footer="0.5"/>
  <pageSetup paperSize="9" orientation="portrait" horizontalDpi="600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Scroll Bar 1" r:id="rId3">
              <controlPr defaultSize="0">
                <anchor moveWithCells="1">
                  <from>
                    <xdr:col>5</xdr:col>
                    <xdr:colOff>47625</xdr:colOff>
                    <xdr:row>4</xdr:row>
                    <xdr:rowOff>9525</xdr:rowOff>
                  </from>
                  <to>
                    <xdr:col>5</xdr:col>
                    <xdr:colOff>647700</xdr:colOff>
                    <xdr:row>4</xdr:row>
                    <xdr:rowOff>191135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Scroll Bar 3" r:id="rId4">
              <controlPr defaultSize="0">
                <anchor moveWithCells="1">
                  <from>
                    <xdr:col>5</xdr:col>
                    <xdr:colOff>57150</xdr:colOff>
                    <xdr:row>5</xdr:row>
                    <xdr:rowOff>19050</xdr:rowOff>
                  </from>
                  <to>
                    <xdr:col>5</xdr:col>
                    <xdr:colOff>657225</xdr:colOff>
                    <xdr:row>5</xdr:row>
                    <xdr:rowOff>208915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Scroll Bar 4" r:id="rId5">
              <controlPr defaultSize="0">
                <anchor moveWithCells="1">
                  <from>
                    <xdr:col>5</xdr:col>
                    <xdr:colOff>47625</xdr:colOff>
                    <xdr:row>6</xdr:row>
                    <xdr:rowOff>9525</xdr:rowOff>
                  </from>
                  <to>
                    <xdr:col>5</xdr:col>
                    <xdr:colOff>647700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Scroll Bar 5" r:id="rId6">
              <controlPr defaultSize="0">
                <anchor moveWithCells="1">
                  <from>
                    <xdr:col>5</xdr:col>
                    <xdr:colOff>47625</xdr:colOff>
                    <xdr:row>8</xdr:row>
                    <xdr:rowOff>9525</xdr:rowOff>
                  </from>
                  <to>
                    <xdr:col>5</xdr:col>
                    <xdr:colOff>657225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Scroll Bar 7" r:id="rId7">
              <controlPr defaultSize="0">
                <anchor moveWithCells="1">
                  <from>
                    <xdr:col>7</xdr:col>
                    <xdr:colOff>47625</xdr:colOff>
                    <xdr:row>4</xdr:row>
                    <xdr:rowOff>19050</xdr:rowOff>
                  </from>
                  <to>
                    <xdr:col>7</xdr:col>
                    <xdr:colOff>647700</xdr:colOff>
                    <xdr:row>4</xdr:row>
                    <xdr:rowOff>208915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Scroll Bar 8" r:id="rId8">
              <controlPr defaultSize="0">
                <anchor moveWithCells="1">
                  <from>
                    <xdr:col>7</xdr:col>
                    <xdr:colOff>28575</xdr:colOff>
                    <xdr:row>6</xdr:row>
                    <xdr:rowOff>9525</xdr:rowOff>
                  </from>
                  <to>
                    <xdr:col>7</xdr:col>
                    <xdr:colOff>666750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Scroll Bar 9" r:id="rId9">
              <controlPr defaultSize="0">
                <anchor moveWithCells="1">
                  <from>
                    <xdr:col>7</xdr:col>
                    <xdr:colOff>38100</xdr:colOff>
                    <xdr:row>7</xdr:row>
                    <xdr:rowOff>19050</xdr:rowOff>
                  </from>
                  <to>
                    <xdr:col>7</xdr:col>
                    <xdr:colOff>647700</xdr:colOff>
                    <xdr:row>7</xdr:row>
                    <xdr:rowOff>208915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Scroll Bar 10" r:id="rId10">
              <controlPr defaultSize="0">
                <anchor moveWithCells="1">
                  <from>
                    <xdr:col>7</xdr:col>
                    <xdr:colOff>38100</xdr:colOff>
                    <xdr:row>8</xdr:row>
                    <xdr:rowOff>9525</xdr:rowOff>
                  </from>
                  <to>
                    <xdr:col>7</xdr:col>
                    <xdr:colOff>638175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Option Button 11" r:id="rId11">
              <controlPr defaultSize="0">
                <anchor moveWithCells="1">
                  <from>
                    <xdr:col>1</xdr:col>
                    <xdr:colOff>304800</xdr:colOff>
                    <xdr:row>2</xdr:row>
                    <xdr:rowOff>19050</xdr:rowOff>
                  </from>
                  <to>
                    <xdr:col>2</xdr:col>
                    <xdr:colOff>285750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Option Button 14" r:id="rId12">
              <controlPr defaultSize="0">
                <anchor moveWithCells="1">
                  <from>
                    <xdr:col>3</xdr:col>
                    <xdr:colOff>647700</xdr:colOff>
                    <xdr:row>2</xdr:row>
                    <xdr:rowOff>9525</xdr:rowOff>
                  </from>
                  <to>
                    <xdr:col>4</xdr:col>
                    <xdr:colOff>609600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股票收益计算器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2005-11-09T06:59:26Z</dcterms:created>
  <dcterms:modified xsi:type="dcterms:W3CDTF">2020-05-14T03:02:34Z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