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<sst xmlns="http://schemas.openxmlformats.org/spreadsheetml/2006/main" count="149" uniqueCount="31">
  <si>
    <t>考 勤 统 计 表（含公式自动计算-输入姓名可查询）</t>
  </si>
  <si>
    <t>考勤查询</t>
  </si>
  <si>
    <t>文强</t>
  </si>
  <si>
    <t>出勤</t>
  </si>
  <si>
    <t>缺勤</t>
  </si>
  <si>
    <t>休假</t>
  </si>
  <si>
    <t>事假</t>
  </si>
  <si>
    <t>病假</t>
  </si>
  <si>
    <t>出差</t>
  </si>
  <si>
    <t>迟到</t>
  </si>
  <si>
    <t>早退</t>
  </si>
  <si>
    <t>注：   出勤：出   缺勤：缺   出差：差   休假：休   事假：事   病假：病   迟到：迟   早退：退    部门：               主管：                制表人：            时间： 2020 年3月</t>
  </si>
  <si>
    <t xml:space="preserve">    姓名 日期   
</t>
  </si>
  <si>
    <t>出
勤</t>
  </si>
  <si>
    <t>本人
签字</t>
  </si>
  <si>
    <t>二</t>
  </si>
  <si>
    <t>三</t>
  </si>
  <si>
    <t>四</t>
  </si>
  <si>
    <t>五</t>
  </si>
  <si>
    <t>六</t>
  </si>
  <si>
    <t>日</t>
  </si>
  <si>
    <t>一</t>
  </si>
  <si>
    <t>姓名</t>
  </si>
  <si>
    <t>出</t>
  </si>
  <si>
    <t>缺</t>
  </si>
  <si>
    <t>差</t>
  </si>
  <si>
    <t>病</t>
  </si>
  <si>
    <t>休</t>
  </si>
  <si>
    <t>退</t>
  </si>
  <si>
    <t>事</t>
  </si>
  <si>
    <t>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</si>
</sst>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sz val="20"/>
      <color theme="0"/>
      <name val="宋体"/>
      <charset val="134"/>
    </font>
    <font>
      <sz val="11"/>
      <color theme="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5" applyNumberFormat="1" applyFont="1" applyFill="1" applyBorder="1" applyAlignment="1" applyProtection="1">
      <alignment horizontal="center" vertical="center" wrapText="1" shrinkToFit="1"/>
    </xf>
    <xf numFmtId="0" fontId="4" fillId="3" borderId="1" xfId="5" applyNumberFormat="1" applyFont="1" applyFill="1" applyBorder="1" applyAlignment="1" applyProtection="1">
      <alignment vertical="center" wrapText="1" shrinkToFit="1"/>
    </xf>
    <xf numFmtId="0" fontId="5" fillId="0" borderId="0" xfId="5" applyNumberFormat="1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考勤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AEF0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8"/>
  <sheetViews>
    <sheetView showGridLines="0" tabSelected="1" workbookViewId="0">
      <selection activeCell="AS13" sqref="AS13"/>
    </sheetView>
  </sheetViews>
  <sheetFormatPr defaultColWidth="9" defaultRowHeight="16.5"/>
  <cols>
    <col min="1" max="1" width="8.875" style="1" customWidth="1"/>
    <col min="2" max="32" width="2.825" style="1" customWidth="1"/>
    <col min="33" max="33" width="3.425" style="1" customWidth="1"/>
    <col min="34" max="40" width="3.425" style="2" customWidth="1"/>
    <col min="41" max="41" width="5.25" style="1" customWidth="1"/>
    <col min="42" max="16384" width="9" style="3"/>
  </cols>
  <sheetData>
    <row r="1" ht="33" customHeight="1" spans="1:4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ht="7" customHeight="1"/>
    <row r="3" ht="21" customHeight="1" spans="1:42">
      <c r="A3" s="5" t="s">
        <v>1</v>
      </c>
      <c r="B3" s="5"/>
      <c r="C3" s="5"/>
      <c r="D3" s="5" t="s">
        <v>2</v>
      </c>
      <c r="E3" s="5"/>
      <c r="F3" s="6" t="s">
        <v>3</v>
      </c>
      <c r="G3" s="7"/>
      <c r="H3" s="5">
        <f>SUMIF(A7:A92,D3,AG7:AG192)</f>
        <v>0</v>
      </c>
      <c r="I3" s="6" t="s">
        <v>4</v>
      </c>
      <c r="J3" s="7"/>
      <c r="K3" s="5">
        <f>SUMIF(A7:A92,D3,AH7:AH192)</f>
        <v>0</v>
      </c>
      <c r="L3" s="6" t="s">
        <v>5</v>
      </c>
      <c r="M3" s="7"/>
      <c r="N3" s="5">
        <f>SUMIF(A7:A92,D3,AI7:AI192)</f>
        <v>0</v>
      </c>
      <c r="O3" s="6" t="s">
        <v>6</v>
      </c>
      <c r="P3" s="7"/>
      <c r="Q3" s="5">
        <f>SUMIF(A7:A92,D3,AJ7:AJ192)</f>
        <v>0</v>
      </c>
      <c r="R3" s="6" t="s">
        <v>7</v>
      </c>
      <c r="S3" s="6"/>
      <c r="T3" s="5">
        <f>SUMIF(A7:A92,D3,AK7:AK192)</f>
        <v>0</v>
      </c>
      <c r="U3" s="6" t="s">
        <v>8</v>
      </c>
      <c r="V3" s="6"/>
      <c r="W3" s="5">
        <f ca="1">SUMIF(A7:A92,D3,AL7:AL82)</f>
        <v>31</v>
      </c>
      <c r="X3" s="6" t="s">
        <v>9</v>
      </c>
      <c r="Y3" s="7"/>
      <c r="Z3" s="5">
        <f>SUMIF(A7:A92,D3,AM7:AM122)</f>
        <v>0</v>
      </c>
      <c r="AA3" s="6" t="s">
        <v>10</v>
      </c>
      <c r="AB3" s="7"/>
      <c r="AC3" s="5">
        <f>SUMIF(A7:A92,D3,AN7:AN92)</f>
        <v>0</v>
      </c>
      <c r="AP3" s="15"/>
    </row>
    <row r="4" ht="33" customHeight="1" spans="1:41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>
      <c r="A5" s="9" t="s">
        <v>12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 t="s">
        <v>13</v>
      </c>
      <c r="AH5" s="10" t="s">
        <v>4</v>
      </c>
      <c r="AI5" s="10" t="s">
        <v>5</v>
      </c>
      <c r="AJ5" s="10" t="s">
        <v>6</v>
      </c>
      <c r="AK5" s="10" t="s">
        <v>7</v>
      </c>
      <c r="AL5" s="10" t="s">
        <v>8</v>
      </c>
      <c r="AM5" s="10" t="s">
        <v>9</v>
      </c>
      <c r="AN5" s="10" t="s">
        <v>10</v>
      </c>
      <c r="AO5" s="9" t="s">
        <v>14</v>
      </c>
    </row>
    <row r="6" spans="1:41">
      <c r="A6" s="11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15</v>
      </c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 t="s">
        <v>15</v>
      </c>
      <c r="AE6" s="10" t="s">
        <v>16</v>
      </c>
      <c r="AF6" s="10" t="s">
        <v>17</v>
      </c>
      <c r="AG6" s="10"/>
      <c r="AH6" s="10"/>
      <c r="AI6" s="10"/>
      <c r="AJ6" s="10"/>
      <c r="AK6" s="10"/>
      <c r="AL6" s="10"/>
      <c r="AM6" s="10"/>
      <c r="AN6" s="10"/>
      <c r="AO6" s="11"/>
    </row>
    <row r="7" spans="1:41">
      <c r="A7" s="12" t="s">
        <v>22</v>
      </c>
      <c r="B7" s="13" t="s">
        <v>23</v>
      </c>
      <c r="C7" s="13" t="s">
        <v>23</v>
      </c>
      <c r="D7" s="13" t="s">
        <v>23</v>
      </c>
      <c r="E7" s="13" t="s">
        <v>23</v>
      </c>
      <c r="F7" s="13" t="s">
        <v>23</v>
      </c>
      <c r="G7" s="13" t="s">
        <v>23</v>
      </c>
      <c r="H7" s="13" t="s">
        <v>23</v>
      </c>
      <c r="I7" s="13" t="s">
        <v>23</v>
      </c>
      <c r="J7" s="13" t="s">
        <v>24</v>
      </c>
      <c r="K7" s="13" t="s">
        <v>23</v>
      </c>
      <c r="L7" s="13" t="s">
        <v>25</v>
      </c>
      <c r="M7" s="13" t="s">
        <v>23</v>
      </c>
      <c r="N7" s="13" t="s">
        <v>23</v>
      </c>
      <c r="O7" s="13" t="s">
        <v>26</v>
      </c>
      <c r="P7" s="13" t="s">
        <v>23</v>
      </c>
      <c r="Q7" s="13" t="s">
        <v>23</v>
      </c>
      <c r="R7" s="13" t="s">
        <v>23</v>
      </c>
      <c r="S7" s="13" t="s">
        <v>23</v>
      </c>
      <c r="T7" s="13" t="s">
        <v>23</v>
      </c>
      <c r="U7" s="13" t="s">
        <v>23</v>
      </c>
      <c r="V7" s="13" t="s">
        <v>27</v>
      </c>
      <c r="W7" s="13" t="s">
        <v>23</v>
      </c>
      <c r="X7" s="13" t="s">
        <v>28</v>
      </c>
      <c r="Y7" s="13" t="s">
        <v>29</v>
      </c>
      <c r="Z7" s="13" t="s">
        <v>23</v>
      </c>
      <c r="AA7" s="13" t="s">
        <v>23</v>
      </c>
      <c r="AB7" s="13" t="s">
        <v>23</v>
      </c>
      <c r="AC7" s="13" t="s">
        <v>27</v>
      </c>
      <c r="AD7" s="13" t="s">
        <v>23</v>
      </c>
      <c r="AE7" s="13" t="s">
        <v>30</v>
      </c>
      <c r="AF7" s="13" t="s">
        <v>23</v>
      </c>
      <c r="AG7" s="12">
        <f>COUNTIF(B7:AF7,"出")</f>
        <v>23</v>
      </c>
      <c r="AH7" s="14">
        <f>COUNTIF(B7:AF7,"缺")</f>
        <v>1</v>
      </c>
      <c r="AI7" s="14">
        <f>COUNTIF(B7:AF7,"休")</f>
        <v>2</v>
      </c>
      <c r="AJ7" s="14">
        <f>COUNTIF(B7:AF7,"事")</f>
        <v>1</v>
      </c>
      <c r="AK7" s="14">
        <f>COUNTIF(B7:AF7,"病")</f>
        <v>1</v>
      </c>
      <c r="AL7" s="14">
        <f>COUNTIF(B7:AF7,"差")</f>
        <v>1</v>
      </c>
      <c r="AM7" s="14">
        <f>COUNTIF(B7:AF7,"迟")</f>
        <v>1</v>
      </c>
      <c r="AN7" s="14">
        <f>COUNTIF(B7:AF7,"退")</f>
        <v>1</v>
      </c>
      <c r="AO7" s="13"/>
    </row>
    <row r="8" spans="1:41">
      <c r="A8" s="12" t="s">
        <v>22</v>
      </c>
      <c r="B8" s="13" t="s">
        <v>24</v>
      </c>
      <c r="C8" s="13" t="s">
        <v>24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  <c r="K8" s="13" t="s">
        <v>24</v>
      </c>
      <c r="L8" s="13" t="s">
        <v>24</v>
      </c>
      <c r="M8" s="13" t="s">
        <v>24</v>
      </c>
      <c r="N8" s="13" t="s">
        <v>24</v>
      </c>
      <c r="O8" s="13" t="s">
        <v>24</v>
      </c>
      <c r="P8" s="13" t="s">
        <v>24</v>
      </c>
      <c r="Q8" s="13" t="s">
        <v>24</v>
      </c>
      <c r="R8" s="13" t="s">
        <v>24</v>
      </c>
      <c r="S8" s="13" t="s">
        <v>24</v>
      </c>
      <c r="T8" s="13" t="s">
        <v>24</v>
      </c>
      <c r="U8" s="13" t="s">
        <v>24</v>
      </c>
      <c r="V8" s="13" t="s">
        <v>24</v>
      </c>
      <c r="W8" s="13" t="s">
        <v>24</v>
      </c>
      <c r="X8" s="13" t="s">
        <v>24</v>
      </c>
      <c r="Y8" s="13" t="s">
        <v>24</v>
      </c>
      <c r="Z8" s="13" t="s">
        <v>24</v>
      </c>
      <c r="AA8" s="13" t="s">
        <v>24</v>
      </c>
      <c r="AB8" s="13" t="s">
        <v>24</v>
      </c>
      <c r="AC8" s="13" t="s">
        <v>24</v>
      </c>
      <c r="AD8" s="13" t="s">
        <v>24</v>
      </c>
      <c r="AE8" s="13" t="s">
        <v>24</v>
      </c>
      <c r="AF8" s="13" t="s">
        <v>24</v>
      </c>
      <c r="AG8" s="12">
        <f t="shared" ref="AG8:AG32" si="0">COUNTIF(B8:AF8,"出")</f>
        <v>0</v>
      </c>
      <c r="AH8" s="14">
        <f t="shared" ref="AH8:AH32" si="1">COUNTIF(B8:AF8,"缺")</f>
        <v>31</v>
      </c>
      <c r="AI8" s="14">
        <f t="shared" ref="AI8:AI32" si="2">COUNTIF(B8:AF8,"休")</f>
        <v>0</v>
      </c>
      <c r="AJ8" s="14">
        <f t="shared" ref="AJ8:AJ32" si="3">COUNTIF(B8:AF8,"事")</f>
        <v>0</v>
      </c>
      <c r="AK8" s="14">
        <f t="shared" ref="AK8:AK32" si="4">COUNTIF(B8:AF8,"病")</f>
        <v>0</v>
      </c>
      <c r="AL8" s="14">
        <f t="shared" ref="AL8:AL32" si="5">COUNTIF(B8:AF8,"差")</f>
        <v>0</v>
      </c>
      <c r="AM8" s="14">
        <f t="shared" ref="AM8:AM32" si="6">COUNTIF(B8:AF8,"迟")</f>
        <v>0</v>
      </c>
      <c r="AN8" s="14">
        <f t="shared" ref="AN8:AN32" si="7">COUNTIF(B8:AF8,"退")</f>
        <v>0</v>
      </c>
      <c r="AO8" s="13"/>
    </row>
    <row r="9" spans="1:41">
      <c r="A9" s="12" t="s">
        <v>2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3" t="s">
        <v>25</v>
      </c>
      <c r="V9" s="13" t="s">
        <v>25</v>
      </c>
      <c r="W9" s="13" t="s">
        <v>25</v>
      </c>
      <c r="X9" s="13" t="s">
        <v>25</v>
      </c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25</v>
      </c>
      <c r="AF9" s="13" t="s">
        <v>25</v>
      </c>
      <c r="AG9" s="12">
        <f t="shared" si="0"/>
        <v>0</v>
      </c>
      <c r="AH9" s="14">
        <f t="shared" si="1"/>
        <v>0</v>
      </c>
      <c r="AI9" s="14">
        <f t="shared" si="2"/>
        <v>0</v>
      </c>
      <c r="AJ9" s="14">
        <f t="shared" si="3"/>
        <v>0</v>
      </c>
      <c r="AK9" s="14">
        <f t="shared" si="4"/>
        <v>0</v>
      </c>
      <c r="AL9" s="14">
        <f t="shared" si="5"/>
        <v>31</v>
      </c>
      <c r="AM9" s="14">
        <f t="shared" si="6"/>
        <v>0</v>
      </c>
      <c r="AN9" s="14">
        <f t="shared" si="7"/>
        <v>0</v>
      </c>
      <c r="AO9" s="13"/>
    </row>
    <row r="10" spans="1:4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2">
        <f t="shared" si="0"/>
        <v>0</v>
      </c>
      <c r="AH10" s="14">
        <f t="shared" si="1"/>
        <v>0</v>
      </c>
      <c r="AI10" s="14">
        <f t="shared" si="2"/>
        <v>0</v>
      </c>
      <c r="AJ10" s="14">
        <f t="shared" si="3"/>
        <v>0</v>
      </c>
      <c r="AK10" s="14">
        <f t="shared" si="4"/>
        <v>0</v>
      </c>
      <c r="AL10" s="14">
        <f t="shared" si="5"/>
        <v>0</v>
      </c>
      <c r="AM10" s="14">
        <f t="shared" si="6"/>
        <v>0</v>
      </c>
      <c r="AN10" s="14">
        <f t="shared" si="7"/>
        <v>0</v>
      </c>
      <c r="AO10" s="13"/>
    </row>
    <row r="11" spans="1:4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2">
        <f t="shared" si="0"/>
        <v>0</v>
      </c>
      <c r="AH11" s="14">
        <f t="shared" si="1"/>
        <v>0</v>
      </c>
      <c r="AI11" s="14">
        <f t="shared" si="2"/>
        <v>0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3"/>
    </row>
    <row r="12" spans="1:4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2">
        <f t="shared" si="0"/>
        <v>0</v>
      </c>
      <c r="AH12" s="14">
        <f t="shared" si="1"/>
        <v>0</v>
      </c>
      <c r="AI12" s="14">
        <f t="shared" si="2"/>
        <v>0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3"/>
    </row>
    <row r="13" spans="1:4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2">
        <f t="shared" si="0"/>
        <v>0</v>
      </c>
      <c r="AH13" s="14">
        <f t="shared" si="1"/>
        <v>0</v>
      </c>
      <c r="AI13" s="14">
        <f t="shared" si="2"/>
        <v>0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3"/>
    </row>
    <row r="14" spans="1:4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2">
        <f t="shared" si="0"/>
        <v>0</v>
      </c>
      <c r="AH14" s="14">
        <f t="shared" si="1"/>
        <v>0</v>
      </c>
      <c r="AI14" s="14">
        <f t="shared" si="2"/>
        <v>0</v>
      </c>
      <c r="AJ14" s="14">
        <f t="shared" si="3"/>
        <v>0</v>
      </c>
      <c r="AK14" s="14">
        <f t="shared" si="4"/>
        <v>0</v>
      </c>
      <c r="AL14" s="14">
        <f t="shared" si="5"/>
        <v>0</v>
      </c>
      <c r="AM14" s="14">
        <f t="shared" si="6"/>
        <v>0</v>
      </c>
      <c r="AN14" s="14">
        <f t="shared" si="7"/>
        <v>0</v>
      </c>
      <c r="AO14" s="13"/>
    </row>
    <row r="15" spans="1:4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>
        <f t="shared" si="0"/>
        <v>0</v>
      </c>
      <c r="AH15" s="14">
        <f t="shared" si="1"/>
        <v>0</v>
      </c>
      <c r="AI15" s="14">
        <f t="shared" si="2"/>
        <v>0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3"/>
    </row>
    <row r="16" spans="1:4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>
        <f t="shared" si="0"/>
        <v>0</v>
      </c>
      <c r="AH16" s="14">
        <f t="shared" si="1"/>
        <v>0</v>
      </c>
      <c r="AI16" s="14">
        <f t="shared" si="2"/>
        <v>0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3"/>
    </row>
    <row r="17" spans="1:4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>
        <f t="shared" si="0"/>
        <v>0</v>
      </c>
      <c r="AH17" s="14">
        <f t="shared" si="1"/>
        <v>0</v>
      </c>
      <c r="AI17" s="14">
        <f t="shared" si="2"/>
        <v>0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3"/>
    </row>
    <row r="18" spans="1:4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>
        <f t="shared" si="0"/>
        <v>0</v>
      </c>
      <c r="AH18" s="14">
        <f t="shared" si="1"/>
        <v>0</v>
      </c>
      <c r="AI18" s="14">
        <f t="shared" si="2"/>
        <v>0</v>
      </c>
      <c r="AJ18" s="14">
        <f t="shared" si="3"/>
        <v>0</v>
      </c>
      <c r="AK18" s="14">
        <f t="shared" si="4"/>
        <v>0</v>
      </c>
      <c r="AL18" s="14">
        <f t="shared" si="5"/>
        <v>0</v>
      </c>
      <c r="AM18" s="14">
        <f t="shared" si="6"/>
        <v>0</v>
      </c>
      <c r="AN18" s="14">
        <f t="shared" si="7"/>
        <v>0</v>
      </c>
      <c r="AO18" s="13"/>
    </row>
    <row r="19" spans="1:4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>
        <f t="shared" si="0"/>
        <v>0</v>
      </c>
      <c r="AH19" s="14">
        <f t="shared" si="1"/>
        <v>0</v>
      </c>
      <c r="AI19" s="14">
        <f t="shared" si="2"/>
        <v>0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3"/>
    </row>
    <row r="20" spans="1:4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>
        <f t="shared" si="0"/>
        <v>0</v>
      </c>
      <c r="AH20" s="14">
        <f t="shared" si="1"/>
        <v>0</v>
      </c>
      <c r="AI20" s="14">
        <f t="shared" si="2"/>
        <v>0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3"/>
    </row>
    <row r="21" spans="1:4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>
        <f t="shared" si="0"/>
        <v>0</v>
      </c>
      <c r="AH21" s="14">
        <f t="shared" si="1"/>
        <v>0</v>
      </c>
      <c r="AI21" s="14">
        <f t="shared" si="2"/>
        <v>0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3"/>
    </row>
    <row r="22" spans="1:4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>
        <f t="shared" si="0"/>
        <v>0</v>
      </c>
      <c r="AH22" s="14">
        <f t="shared" si="1"/>
        <v>0</v>
      </c>
      <c r="AI22" s="14">
        <f t="shared" si="2"/>
        <v>0</v>
      </c>
      <c r="AJ22" s="14">
        <f t="shared" si="3"/>
        <v>0</v>
      </c>
      <c r="AK22" s="14">
        <f t="shared" si="4"/>
        <v>0</v>
      </c>
      <c r="AL22" s="14">
        <f t="shared" si="5"/>
        <v>0</v>
      </c>
      <c r="AM22" s="14">
        <f t="shared" si="6"/>
        <v>0</v>
      </c>
      <c r="AN22" s="14">
        <f t="shared" si="7"/>
        <v>0</v>
      </c>
      <c r="AO22" s="13"/>
    </row>
    <row r="23" spans="1:4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>
        <f t="shared" si="0"/>
        <v>0</v>
      </c>
      <c r="AH23" s="14">
        <f t="shared" si="1"/>
        <v>0</v>
      </c>
      <c r="AI23" s="14">
        <f t="shared" si="2"/>
        <v>0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3"/>
    </row>
    <row r="24" spans="1:4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>
        <f t="shared" si="0"/>
        <v>0</v>
      </c>
      <c r="AH24" s="14">
        <f t="shared" si="1"/>
        <v>0</v>
      </c>
      <c r="AI24" s="14">
        <f t="shared" si="2"/>
        <v>0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3"/>
    </row>
    <row r="25" spans="1:4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>
        <f t="shared" si="0"/>
        <v>0</v>
      </c>
      <c r="AH25" s="14">
        <f t="shared" si="1"/>
        <v>0</v>
      </c>
      <c r="AI25" s="14">
        <f t="shared" si="2"/>
        <v>0</v>
      </c>
      <c r="AJ25" s="14">
        <f t="shared" si="3"/>
        <v>0</v>
      </c>
      <c r="AK25" s="14">
        <f t="shared" si="4"/>
        <v>0</v>
      </c>
      <c r="AL25" s="14">
        <f t="shared" si="5"/>
        <v>0</v>
      </c>
      <c r="AM25" s="14">
        <f t="shared" si="6"/>
        <v>0</v>
      </c>
      <c r="AN25" s="14">
        <f t="shared" si="7"/>
        <v>0</v>
      </c>
      <c r="AO25" s="13"/>
    </row>
    <row r="26" spans="1:4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>
        <f t="shared" si="0"/>
        <v>0</v>
      </c>
      <c r="AH26" s="14">
        <f t="shared" si="1"/>
        <v>0</v>
      </c>
      <c r="AI26" s="14">
        <f t="shared" si="2"/>
        <v>0</v>
      </c>
      <c r="AJ26" s="14">
        <f t="shared" si="3"/>
        <v>0</v>
      </c>
      <c r="AK26" s="14">
        <f t="shared" si="4"/>
        <v>0</v>
      </c>
      <c r="AL26" s="14">
        <f t="shared" si="5"/>
        <v>0</v>
      </c>
      <c r="AM26" s="14">
        <f t="shared" si="6"/>
        <v>0</v>
      </c>
      <c r="AN26" s="14">
        <f t="shared" si="7"/>
        <v>0</v>
      </c>
      <c r="AO26" s="13"/>
    </row>
    <row r="27" spans="1:4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>
        <f t="shared" si="0"/>
        <v>0</v>
      </c>
      <c r="AH27" s="14">
        <f t="shared" si="1"/>
        <v>0</v>
      </c>
      <c r="AI27" s="14">
        <f t="shared" si="2"/>
        <v>0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3"/>
    </row>
    <row r="28" spans="1:4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>
        <f t="shared" si="0"/>
        <v>0</v>
      </c>
      <c r="AH28" s="14">
        <f t="shared" si="1"/>
        <v>0</v>
      </c>
      <c r="AI28" s="14">
        <f t="shared" si="2"/>
        <v>0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0</v>
      </c>
      <c r="AN28" s="14">
        <f t="shared" si="7"/>
        <v>0</v>
      </c>
      <c r="AO28" s="13"/>
    </row>
  </sheetData>
  <mergeCells count="22">
    <mergeCell ref="A1:AO1"/>
    <mergeCell ref="A3:C3"/>
    <mergeCell ref="D3:E3"/>
    <mergeCell ref="F3:G3"/>
    <mergeCell ref="I3:J3"/>
    <mergeCell ref="L3:M3"/>
    <mergeCell ref="O3:P3"/>
    <mergeCell ref="R3:S3"/>
    <mergeCell ref="U3:V3"/>
    <mergeCell ref="X3:Y3"/>
    <mergeCell ref="AA3:AB3"/>
    <mergeCell ref="A4:AO4"/>
    <mergeCell ref="A5:A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</mergeCells>
  <dataValidations count="2">
    <dataValidation type="list" allowBlank="1" showInputMessage="1" showErrorMessage="1" sqref="D3 U4 V4">
      <formula1>$A$7:$A$182</formula1>
    </dataValidation>
    <dataValidation type="list" allowBlank="1" showInputMessage="1" showErrorMessage="1" sqref="B7:AF7 B8:AF8 B9:AF9 B10:AF28">
      <formula1>"出,缺,差,休,事,病,迟,退"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2018-08-14T16:53:00Z</dcterms:created>
  <dcterms:modified xsi:type="dcterms:W3CDTF">2020-05-08T07:10:39Z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