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4" sheetId="1" r:id="rId1"/>
  </sheets>
  <calcPr calcId="144525"/>
</workbook>
</file>

<file path=xl/sharedStrings.xml><?xml version="1.0" encoding="utf-8"?>
<sst xmlns="http://schemas.openxmlformats.org/spreadsheetml/2006/main" count="42" uniqueCount="39">
  <si>
    <t>销售员各产品销售总额统计</t>
  </si>
  <si>
    <t>姓名</t>
  </si>
  <si>
    <t>扫描枪</t>
  </si>
  <si>
    <t>定位扫描枪</t>
  </si>
  <si>
    <t>刷卡器</t>
  </si>
  <si>
    <t>报警器</t>
  </si>
  <si>
    <t>xx-001</t>
  </si>
  <si>
    <t>销售额</t>
  </si>
  <si>
    <t>等级评定</t>
  </si>
  <si>
    <t>图表数据源</t>
  </si>
  <si>
    <t>xx-002</t>
  </si>
  <si>
    <t>2000以下</t>
  </si>
  <si>
    <t>差</t>
  </si>
  <si>
    <t>内环为当前销售额</t>
  </si>
  <si>
    <t>外环为销售额区间</t>
  </si>
  <si>
    <t>xx-003</t>
  </si>
  <si>
    <t>2001-5000</t>
  </si>
  <si>
    <t>良</t>
  </si>
  <si>
    <t>xx-004</t>
  </si>
  <si>
    <t>5000以上</t>
  </si>
  <si>
    <t>优</t>
  </si>
  <si>
    <t>xx-005</t>
  </si>
  <si>
    <t>xx-006</t>
  </si>
  <si>
    <t>查询条件</t>
  </si>
  <si>
    <t>xx-007</t>
  </si>
  <si>
    <t>输入姓名</t>
  </si>
  <si>
    <t>xx-008</t>
  </si>
  <si>
    <t>输入品名</t>
  </si>
  <si>
    <t>xx-009</t>
  </si>
  <si>
    <t>xx-010</t>
  </si>
  <si>
    <t>查询结果</t>
  </si>
  <si>
    <t>xx-011</t>
  </si>
  <si>
    <t>xx-012</t>
  </si>
  <si>
    <t>等级</t>
  </si>
  <si>
    <t>xx-013</t>
  </si>
  <si>
    <t>xx-014</t>
  </si>
  <si>
    <t>xx-015</t>
  </si>
  <si>
    <t>xx-016</t>
  </si>
  <si>
    <t>xx-017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</si>
</sst>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0"/>
      <name val="宋体"/>
      <charset val="134"/>
    </font>
    <font>
      <sz val="10"/>
      <color theme="1"/>
      <name val="宋体"/>
      <charset val="134"/>
    </font>
    <font>
      <sz val="10"/>
      <color theme="0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9" tint="-0.249946592608417"/>
      </bottom>
      <diagonal/>
    </border>
    <border>
      <left style="medium">
        <color theme="9" tint="-0.249946592608417"/>
      </left>
      <right style="hair">
        <color theme="9" tint="-0.249946592608417"/>
      </right>
      <top style="medium">
        <color theme="9" tint="-0.249946592608417"/>
      </top>
      <bottom style="hair">
        <color theme="9" tint="-0.249946592608417"/>
      </bottom>
      <diagonal/>
    </border>
    <border>
      <left style="hair">
        <color theme="9" tint="-0.249946592608417"/>
      </left>
      <right style="hair">
        <color theme="9" tint="-0.249946592608417"/>
      </right>
      <top style="medium">
        <color theme="9" tint="-0.249946592608417"/>
      </top>
      <bottom style="hair">
        <color theme="9" tint="-0.249946592608417"/>
      </bottom>
      <diagonal/>
    </border>
    <border>
      <left style="hair">
        <color theme="9" tint="-0.249946592608417"/>
      </left>
      <right style="medium">
        <color theme="9" tint="-0.249946592608417"/>
      </right>
      <top style="medium">
        <color theme="9" tint="-0.249946592608417"/>
      </top>
      <bottom style="hair">
        <color theme="9" tint="-0.249946592608417"/>
      </bottom>
      <diagonal/>
    </border>
    <border>
      <left style="medium">
        <color theme="9" tint="-0.249946592608417"/>
      </left>
      <right style="hair">
        <color theme="9" tint="-0.249946592608417"/>
      </right>
      <top style="hair">
        <color theme="9" tint="-0.249946592608417"/>
      </top>
      <bottom style="hair">
        <color theme="9" tint="-0.249946592608417"/>
      </bottom>
      <diagonal/>
    </border>
    <border>
      <left style="hair">
        <color theme="9" tint="-0.249946592608417"/>
      </left>
      <right style="hair">
        <color theme="9" tint="-0.249946592608417"/>
      </right>
      <top style="hair">
        <color theme="9" tint="-0.249946592608417"/>
      </top>
      <bottom style="hair">
        <color theme="9" tint="-0.249946592608417"/>
      </bottom>
      <diagonal/>
    </border>
    <border>
      <left style="hair">
        <color theme="9" tint="-0.249946592608417"/>
      </left>
      <right style="medium">
        <color theme="9" tint="-0.249946592608417"/>
      </right>
      <top style="hair">
        <color theme="9" tint="-0.249946592608417"/>
      </top>
      <bottom style="hair">
        <color theme="9" tint="-0.249946592608417"/>
      </bottom>
      <diagonal/>
    </border>
    <border>
      <left style="medium">
        <color theme="9" tint="-0.249946592608417"/>
      </left>
      <right style="hair">
        <color theme="9" tint="-0.249946592608417"/>
      </right>
      <top style="hair">
        <color theme="9" tint="-0.249946592608417"/>
      </top>
      <bottom style="medium">
        <color theme="9" tint="-0.249946592608417"/>
      </bottom>
      <diagonal/>
    </border>
    <border>
      <left style="hair">
        <color theme="9" tint="-0.249946592608417"/>
      </left>
      <right style="medium">
        <color theme="9" tint="-0.249946592608417"/>
      </right>
      <top style="hair">
        <color theme="9" tint="-0.249946592608417"/>
      </top>
      <bottom style="medium">
        <color theme="9" tint="-0.249946592608417"/>
      </bottom>
      <diagonal/>
    </border>
    <border>
      <left style="medium">
        <color theme="9" tint="-0.249946592608417"/>
      </left>
      <right/>
      <top style="medium">
        <color theme="9" tint="-0.249946592608417"/>
      </top>
      <bottom style="hair">
        <color theme="9" tint="-0.249946592608417"/>
      </bottom>
      <diagonal/>
    </border>
    <border>
      <left/>
      <right style="medium">
        <color theme="9" tint="-0.249946592608417"/>
      </right>
      <top style="medium">
        <color theme="9" tint="-0.249946592608417"/>
      </top>
      <bottom style="hair">
        <color theme="9" tint="-0.249946592608417"/>
      </bottom>
      <diagonal/>
    </border>
    <border>
      <left style="hair">
        <color theme="9" tint="-0.249946592608417"/>
      </left>
      <right style="hair">
        <color theme="9" tint="-0.249946592608417"/>
      </right>
      <top style="hair">
        <color theme="9" tint="-0.249946592608417"/>
      </top>
      <bottom style="medium">
        <color theme="9" tint="-0.249946592608417"/>
      </bottom>
      <diagonal/>
    </border>
    <border>
      <left style="thin">
        <color theme="9" tint="-0.249946592608417"/>
      </left>
      <right style="hair">
        <color theme="9" tint="-0.249946592608417"/>
      </right>
      <top style="hair">
        <color theme="9" tint="-0.249946592608417"/>
      </top>
      <bottom style="hair">
        <color theme="9" tint="-0.249946592608417"/>
      </bottom>
      <diagonal/>
    </border>
    <border>
      <left style="hair">
        <color theme="9" tint="-0.249946592608417"/>
      </left>
      <right style="thin">
        <color theme="9" tint="-0.249946592608417"/>
      </right>
      <top style="hair">
        <color theme="9" tint="-0.249946592608417"/>
      </top>
      <bottom style="hair">
        <color theme="9" tint="-0.249946592608417"/>
      </bottom>
      <diagonal/>
    </border>
    <border>
      <left style="thin">
        <color theme="9" tint="-0.249946592608417"/>
      </left>
      <right style="hair">
        <color theme="9" tint="-0.249946592608417"/>
      </right>
      <top style="hair">
        <color theme="9" tint="-0.249946592608417"/>
      </top>
      <bottom style="thin">
        <color theme="9" tint="-0.249946592608417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3" borderId="1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2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2" borderId="18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9" fontId="9" fillId="0" borderId="1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spc="15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i="0" spc="150" baseline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查询员工销售情况</a:t>
            </a:r>
            <a:endParaRPr lang="zh-CN" altLang="en-US" i="0" spc="150" baseline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21157081739801"/>
          <c:y val="0.07168461478832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842558379465"/>
          <c:y val="0.298491212637833"/>
          <c:w val="0.447507330196988"/>
          <c:h val="0.701508818671464"/>
        </c:manualLayout>
      </c:layout>
      <c:doughnutChart>
        <c:varyColors val="1"/>
        <c:ser>
          <c:idx val="0"/>
          <c:order val="0"/>
          <c:explosion val="0"/>
          <c:dPt>
            <c:idx val="0"/>
            <c:bubble3D val="0"/>
            <c:spPr>
              <a:noFill/>
              <a:ln w="1905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noFill/>
              <a:ln w="19050">
                <a:solidFill>
                  <a:srgbClr val="FF0000"/>
                </a:solidFill>
              </a:ln>
            </c:spPr>
          </c:dPt>
          <c:dPt>
            <c:idx val="2"/>
            <c:bubble3D val="0"/>
            <c:spPr>
              <a:noFill/>
            </c:spPr>
          </c:dPt>
          <c:dLbls>
            <c:delete val="1"/>
          </c:dLbls>
          <c:val>
            <c:numRef>
              <c:f>Sheet4!$J$5:$J$7</c:f>
              <c:numCache>
                <c:formatCode>0%</c:formatCode>
                <c:ptCount val="3"/>
                <c:pt idx="0">
                  <c:v>0.2445</c:v>
                </c:pt>
                <c:pt idx="1">
                  <c:v>0.2555</c:v>
                </c:pt>
                <c:pt idx="2">
                  <c:v>0.5</c:v>
                </c:pt>
              </c:numCache>
            </c:numRef>
          </c:val>
        </c:ser>
        <c:ser>
          <c:idx val="1"/>
          <c:order val="1"/>
          <c:explosion val="0"/>
          <c:dPt>
            <c:idx val="0"/>
            <c:bubble3D val="0"/>
            <c:spPr>
              <a:effectLst>
                <a:innerShdw blurRad="114300">
                  <a:prstClr val="black"/>
                </a:innerShdw>
              </a:effectLst>
            </c:spPr>
          </c:dPt>
          <c:dPt>
            <c:idx val="1"/>
            <c:bubble3D val="0"/>
            <c:spPr>
              <a:effectLst>
                <a:innerShdw blurRad="114300">
                  <a:prstClr val="black"/>
                </a:innerShdw>
              </a:effectLst>
            </c:spPr>
          </c:dPt>
          <c:dPt>
            <c:idx val="2"/>
            <c:bubble3D val="0"/>
            <c:spPr>
              <a:effectLst>
                <a:innerShdw blurRad="114300">
                  <a:prstClr val="black"/>
                </a:innerShdw>
              </a:effectLst>
            </c:spPr>
          </c:dPt>
          <c:dPt>
            <c:idx val="3"/>
            <c:bubble3D val="0"/>
            <c:spPr>
              <a:noFill/>
            </c:spPr>
          </c:dPt>
          <c:dLbls>
            <c:delete val="1"/>
          </c:dLbls>
          <c:val>
            <c:numRef>
              <c:f>Sheet4!$K$5:$K$8</c:f>
              <c:numCache>
                <c:formatCode>0%</c:formatCode>
                <c:ptCount val="4"/>
                <c:pt idx="0">
                  <c:v>0.1</c:v>
                </c:pt>
                <c:pt idx="1">
                  <c:v>0.15</c:v>
                </c:pt>
                <c:pt idx="2">
                  <c:v>0.25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>
      <a:bevelT w="152400" h="50800" prst="softRound"/>
    </a:sp3d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95249</xdr:colOff>
      <xdr:row>1</xdr:row>
      <xdr:rowOff>285749</xdr:rowOff>
    </xdr:from>
    <xdr:to>
      <xdr:col>12</xdr:col>
      <xdr:colOff>57150</xdr:colOff>
      <xdr:row>13</xdr:row>
      <xdr:rowOff>104775</xdr:rowOff>
    </xdr:to>
    <xdr:graphicFrame>
      <xdr:nvGraphicFramePr>
        <xdr:cNvPr id="2" name="图表 1"/>
        <xdr:cNvGraphicFramePr/>
      </xdr:nvGraphicFramePr>
      <xdr:xfrm>
        <a:off x="4876165" y="761365"/>
        <a:ext cx="3429635" cy="2981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7</xdr:row>
      <xdr:rowOff>161925</xdr:rowOff>
    </xdr:from>
    <xdr:to>
      <xdr:col>9</xdr:col>
      <xdr:colOff>447675</xdr:colOff>
      <xdr:row>8</xdr:row>
      <xdr:rowOff>238125</xdr:rowOff>
    </xdr:to>
    <xdr:sp>
      <xdr:nvSpPr>
        <xdr:cNvPr id="3" name="TextBox 2"/>
        <xdr:cNvSpPr txBox="1"/>
      </xdr:nvSpPr>
      <xdr:spPr>
        <a:xfrm>
          <a:off x="5476875" y="2257425"/>
          <a:ext cx="3905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差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857250</xdr:colOff>
      <xdr:row>5</xdr:row>
      <xdr:rowOff>57150</xdr:rowOff>
    </xdr:from>
    <xdr:to>
      <xdr:col>10</xdr:col>
      <xdr:colOff>180975</xdr:colOff>
      <xdr:row>6</xdr:row>
      <xdr:rowOff>200025</xdr:rowOff>
    </xdr:to>
    <xdr:sp>
      <xdr:nvSpPr>
        <xdr:cNvPr id="4" name="TextBox 3"/>
        <xdr:cNvSpPr txBox="1"/>
      </xdr:nvSpPr>
      <xdr:spPr>
        <a:xfrm>
          <a:off x="6276975" y="1638300"/>
          <a:ext cx="390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良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10</xdr:col>
      <xdr:colOff>866775</xdr:colOff>
      <xdr:row>7</xdr:row>
      <xdr:rowOff>28575</xdr:rowOff>
    </xdr:from>
    <xdr:to>
      <xdr:col>11</xdr:col>
      <xdr:colOff>180975</xdr:colOff>
      <xdr:row>8</xdr:row>
      <xdr:rowOff>152400</xdr:rowOff>
    </xdr:to>
    <xdr:sp>
      <xdr:nvSpPr>
        <xdr:cNvPr id="5" name="TextBox 4"/>
        <xdr:cNvSpPr txBox="1"/>
      </xdr:nvSpPr>
      <xdr:spPr>
        <a:xfrm>
          <a:off x="7353300" y="2124075"/>
          <a:ext cx="3905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优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0.0945</cdr:x>
      <cdr:y>0.8347</cdr:y>
    </cdr:from>
    <cdr:to>
      <cdr:x>0.29621</cdr:x>
      <cdr:y>0.92953</cdr:y>
    </cdr:to>
    <cdr:sp textlink="Sheet4!$H$9"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313243" y="2218201"/>
          <a:ext cx="668589" cy="2520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wrap="square" rtlCol="0"/>
        <a:lstStyle/>
        <a:p>
          <a:fld id="{26049ADA-5C6A-4BF9-A7E9-DF6F2E02FE7B}" type="TxLink">
            <a:rPr lang="zh-CN" altLang="en-US" sz="1200">
              <a:solidFill>
                <a:srgbClr val="C00000"/>
              </a:solidFill>
              <a:latin typeface="宋体" panose="02010600030101010101" pitchFamily="7" charset="-122"/>
              <a:ea typeface="宋体" panose="02010600030101010101" pitchFamily="7" charset="-122"/>
            </a:rPr>
          </a:fld>
          <a:endParaRPr lang="zh-CN" altLang="en-US" sz="1200">
            <a:solidFill>
              <a:srgbClr val="C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  <cdr:relSizeAnchor xmlns:cdr="http://schemas.openxmlformats.org/drawingml/2006/chartDrawing">
    <cdr:from>
      <cdr:x>0.31884</cdr:x>
      <cdr:y>0.83154</cdr:y>
    </cdr:from>
    <cdr:to>
      <cdr:x>0.51433</cdr:x>
      <cdr:y>0.92637</cdr:y>
    </cdr:to>
    <cdr:sp textlink="Sheet4!$H$10">
      <cdr:nvSpPr>
        <cdr:cNvPr id="3" name="矩形 2"/>
        <cdr:cNvSpPr/>
      </cdr:nvSpPr>
      <cdr:spPr xmlns:a="http://schemas.openxmlformats.org/drawingml/2006/main">
        <a:xfrm xmlns:a="http://schemas.openxmlformats.org/drawingml/2006/main">
          <a:off x="1056852" y="2209796"/>
          <a:ext cx="647991" cy="252008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wrap="square" rtlCol="0"/>
        <a:lstStyle/>
        <a:p>
          <a:fld id="{6C2411DF-EEC8-471F-AC86-9F7E915CC3F1}" type="TxLink">
            <a:rPr lang="zh-CN" altLang="en-US" sz="1200">
              <a:solidFill>
                <a:srgbClr val="C00000"/>
              </a:solidFill>
              <a:latin typeface="宋体" panose="02010600030101010101" pitchFamily="7" charset="-122"/>
              <a:ea typeface="宋体" panose="02010600030101010101" pitchFamily="7" charset="-122"/>
            </a:rPr>
          </a:fld>
          <a:endParaRPr lang="zh-CN" altLang="en-US" sz="1200">
            <a:solidFill>
              <a:srgbClr val="C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  <cdr:relSizeAnchor xmlns:cdr="http://schemas.openxmlformats.org/drawingml/2006/chartDrawing">
    <cdr:from>
      <cdr:x>0.57432</cdr:x>
      <cdr:y>0.83338</cdr:y>
    </cdr:from>
    <cdr:to>
      <cdr:x>0.78739</cdr:x>
      <cdr:y>0.92821</cdr:y>
    </cdr:to>
    <cdr:sp textlink="Sheet4!$H$13">
      <cdr:nvSpPr>
        <cdr:cNvPr id="4" name="矩形 3"/>
        <cdr:cNvSpPr/>
      </cdr:nvSpPr>
      <cdr:spPr xmlns:a="http://schemas.openxmlformats.org/drawingml/2006/main">
        <a:xfrm xmlns:a="http://schemas.openxmlformats.org/drawingml/2006/main">
          <a:off x="1903685" y="2214697"/>
          <a:ext cx="706263" cy="252008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wrap="square" rtlCol="0"/>
        <a:lstStyle/>
        <a:p>
          <a:fld id="{A2FDE074-8ABF-48B0-8EE1-4A9297CDA8DC}" type="TxLink">
            <a:rPr lang="zh-CN" altLang="en-US" sz="1200">
              <a:solidFill>
                <a:srgbClr val="C00000"/>
              </a:solidFill>
              <a:latin typeface="宋体" panose="02010600030101010101" pitchFamily="7" charset="-122"/>
              <a:ea typeface="宋体" panose="02010600030101010101" pitchFamily="7" charset="-122"/>
            </a:rPr>
          </a:fld>
          <a:endParaRPr lang="zh-CN" altLang="en-US" sz="1200">
            <a:solidFill>
              <a:srgbClr val="C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  <cdr:relSizeAnchor xmlns:cdr="http://schemas.openxmlformats.org/drawingml/2006/chartDrawing">
    <cdr:from>
      <cdr:x>0.77864</cdr:x>
      <cdr:y>0.83452</cdr:y>
    </cdr:from>
    <cdr:to>
      <cdr:x>0.93773</cdr:x>
      <cdr:y>0.92934</cdr:y>
    </cdr:to>
    <cdr:sp textlink="Sheet4!$H$14">
      <cdr:nvSpPr>
        <cdr:cNvPr id="5" name="矩形 4"/>
        <cdr:cNvSpPr/>
      </cdr:nvSpPr>
      <cdr:spPr xmlns:a="http://schemas.openxmlformats.org/drawingml/2006/main">
        <a:xfrm xmlns:a="http://schemas.openxmlformats.org/drawingml/2006/main">
          <a:off x="2580950" y="2217706"/>
          <a:ext cx="527339" cy="2520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wrap="square" rtlCol="0"/>
        <a:lstStyle/>
        <a:p>
          <a:fld id="{D2009EBB-F698-489F-904E-2C817F400A21}" type="TxLink">
            <a:rPr lang="zh-CN" altLang="en-US" sz="1200">
              <a:solidFill>
                <a:srgbClr val="C00000"/>
              </a:solidFill>
              <a:latin typeface="宋体" panose="02010600030101010101" pitchFamily="7" charset="-122"/>
              <a:ea typeface="宋体" panose="02010600030101010101" pitchFamily="7" charset="-122"/>
            </a:rPr>
          </a:fld>
          <a:endParaRPr lang="zh-CN" altLang="en-US" sz="1200">
            <a:solidFill>
              <a:srgbClr val="C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21"/>
  <sheetViews>
    <sheetView showGridLines="0" tabSelected="1" workbookViewId="0">
      <selection activeCell="F18" sqref="F18"/>
    </sheetView>
  </sheetViews>
  <sheetFormatPr defaultColWidth="9" defaultRowHeight="13.5"/>
  <cols>
    <col min="1" max="1" width="8.125" style="1" customWidth="1"/>
    <col min="2" max="2" width="7.375" style="1" customWidth="1"/>
    <col min="3" max="3" width="11.25" style="1" customWidth="1"/>
    <col min="4" max="4" width="8.125" style="1" customWidth="1"/>
    <col min="5" max="5" width="8.875" style="1" customWidth="1"/>
    <col min="6" max="6" width="1.625" style="1" customWidth="1"/>
    <col min="7" max="7" width="9.125" style="1" customWidth="1"/>
    <col min="8" max="8" width="8.25" style="1" customWidth="1"/>
    <col min="9" max="9" width="8.375" style="1" customWidth="1"/>
    <col min="10" max="10" width="14" style="1" customWidth="1"/>
    <col min="11" max="11" width="14.125" style="1" customWidth="1"/>
    <col min="12" max="16384" width="9" style="1"/>
  </cols>
  <sheetData>
    <row r="1" ht="37.5" customHeight="1" spans="1:5">
      <c r="A1" s="2" t="s">
        <v>0</v>
      </c>
      <c r="B1" s="3"/>
      <c r="C1" s="3"/>
      <c r="D1" s="3"/>
      <c r="E1" s="3"/>
    </row>
    <row r="2" ht="26.25" customHeight="1" spans="1: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20.25" customHeight="1" spans="1:11">
      <c r="A3" s="7" t="s">
        <v>6</v>
      </c>
      <c r="B3" s="8">
        <v>2098</v>
      </c>
      <c r="C3" s="8">
        <v>4905</v>
      </c>
      <c r="D3" s="8">
        <v>3876</v>
      </c>
      <c r="E3" s="9">
        <v>5108</v>
      </c>
      <c r="G3" s="10" t="s">
        <v>7</v>
      </c>
      <c r="H3" s="11" t="s">
        <v>8</v>
      </c>
      <c r="J3" s="22" t="s">
        <v>9</v>
      </c>
      <c r="K3" s="23"/>
    </row>
    <row r="4" ht="20.25" customHeight="1" spans="1:11">
      <c r="A4" s="7" t="s">
        <v>10</v>
      </c>
      <c r="B4" s="8">
        <v>3075</v>
      </c>
      <c r="C4" s="8">
        <v>2108</v>
      </c>
      <c r="D4" s="8">
        <v>5644</v>
      </c>
      <c r="E4" s="9">
        <v>2145</v>
      </c>
      <c r="G4" s="12" t="s">
        <v>11</v>
      </c>
      <c r="H4" s="9" t="s">
        <v>12</v>
      </c>
      <c r="J4" s="24" t="s">
        <v>13</v>
      </c>
      <c r="K4" s="25" t="s">
        <v>14</v>
      </c>
    </row>
    <row r="5" ht="20.25" customHeight="1" spans="1:11">
      <c r="A5" s="7" t="s">
        <v>15</v>
      </c>
      <c r="B5" s="8">
        <v>6070</v>
      </c>
      <c r="C5" s="8">
        <v>3102</v>
      </c>
      <c r="D5" s="8">
        <v>2078</v>
      </c>
      <c r="E5" s="9">
        <v>3895</v>
      </c>
      <c r="G5" s="12" t="s">
        <v>16</v>
      </c>
      <c r="H5" s="9" t="s">
        <v>17</v>
      </c>
      <c r="J5" s="26">
        <f>H13/10000/2</f>
        <v>0.2445</v>
      </c>
      <c r="K5" s="26">
        <f>2000/10000/2</f>
        <v>0.1</v>
      </c>
    </row>
    <row r="6" ht="20.25" customHeight="1" spans="1:11">
      <c r="A6" s="7" t="s">
        <v>18</v>
      </c>
      <c r="B6" s="8">
        <v>4878</v>
      </c>
      <c r="C6" s="8">
        <v>1611</v>
      </c>
      <c r="D6" s="8">
        <v>3088</v>
      </c>
      <c r="E6" s="9">
        <v>1605</v>
      </c>
      <c r="G6" s="13" t="s">
        <v>19</v>
      </c>
      <c r="H6" s="14" t="s">
        <v>20</v>
      </c>
      <c r="J6" s="26">
        <f>J7-J5</f>
        <v>0.2555</v>
      </c>
      <c r="K6" s="26">
        <f>(5000-2000)/10000/2</f>
        <v>0.15</v>
      </c>
    </row>
    <row r="7" ht="20.25" customHeight="1" spans="1:11">
      <c r="A7" s="7" t="s">
        <v>21</v>
      </c>
      <c r="B7" s="8">
        <v>2074</v>
      </c>
      <c r="C7" s="8">
        <v>1900</v>
      </c>
      <c r="D7" s="8">
        <v>4889</v>
      </c>
      <c r="E7" s="9">
        <v>6120</v>
      </c>
      <c r="J7" s="26">
        <v>0.5</v>
      </c>
      <c r="K7" s="26">
        <f>K8-K5-K6</f>
        <v>0.25</v>
      </c>
    </row>
    <row r="8" ht="20.25" customHeight="1" spans="1:11">
      <c r="A8" s="7" t="s">
        <v>22</v>
      </c>
      <c r="B8" s="8">
        <v>5638</v>
      </c>
      <c r="C8" s="8">
        <v>4908</v>
      </c>
      <c r="D8" s="8">
        <v>2089</v>
      </c>
      <c r="E8" s="9">
        <v>4890</v>
      </c>
      <c r="G8" s="15" t="s">
        <v>23</v>
      </c>
      <c r="H8" s="16"/>
      <c r="J8" s="27"/>
      <c r="K8" s="26">
        <v>0.5</v>
      </c>
    </row>
    <row r="9" ht="20.25" customHeight="1" spans="1:8">
      <c r="A9" s="7" t="s">
        <v>24</v>
      </c>
      <c r="B9" s="8">
        <v>2010</v>
      </c>
      <c r="C9" s="8">
        <v>3109</v>
      </c>
      <c r="D9" s="8">
        <v>3882</v>
      </c>
      <c r="E9" s="9">
        <v>2135</v>
      </c>
      <c r="G9" s="12" t="s">
        <v>25</v>
      </c>
      <c r="H9" s="7" t="s">
        <v>22</v>
      </c>
    </row>
    <row r="10" ht="20.25" customHeight="1" spans="1:8">
      <c r="A10" s="7" t="s">
        <v>26</v>
      </c>
      <c r="B10" s="8">
        <v>2080</v>
      </c>
      <c r="C10" s="8">
        <v>3915</v>
      </c>
      <c r="D10" s="8">
        <v>3090</v>
      </c>
      <c r="E10" s="9">
        <v>3901</v>
      </c>
      <c r="G10" s="13" t="s">
        <v>27</v>
      </c>
      <c r="H10" s="14" t="s">
        <v>5</v>
      </c>
    </row>
    <row r="11" ht="20.25" customHeight="1" spans="1:8">
      <c r="A11" s="7" t="s">
        <v>28</v>
      </c>
      <c r="B11" s="8">
        <v>1595</v>
      </c>
      <c r="C11" s="8">
        <v>2108</v>
      </c>
      <c r="D11" s="8">
        <v>1840</v>
      </c>
      <c r="E11" s="9">
        <v>2170</v>
      </c>
      <c r="G11" s="17"/>
      <c r="H11" s="17"/>
    </row>
    <row r="12" ht="20.25" customHeight="1" spans="1:8">
      <c r="A12" s="7" t="s">
        <v>29</v>
      </c>
      <c r="B12" s="8">
        <v>5660</v>
      </c>
      <c r="C12" s="8">
        <v>2120</v>
      </c>
      <c r="D12" s="8">
        <v>3098</v>
      </c>
      <c r="E12" s="9">
        <v>5659</v>
      </c>
      <c r="G12" s="15" t="s">
        <v>30</v>
      </c>
      <c r="H12" s="16"/>
    </row>
    <row r="13" ht="20.25" customHeight="1" spans="1:11">
      <c r="A13" s="7" t="s">
        <v>31</v>
      </c>
      <c r="B13" s="8">
        <v>5661</v>
      </c>
      <c r="C13" s="8">
        <v>3135</v>
      </c>
      <c r="D13" s="8">
        <v>5659</v>
      </c>
      <c r="E13" s="9">
        <v>5578</v>
      </c>
      <c r="G13" s="12" t="s">
        <v>7</v>
      </c>
      <c r="H13" s="9">
        <f>INDEX(A2:E19,MATCH(H9,A2:A19,0),MATCH(H10,A2:E2,0))</f>
        <v>4890</v>
      </c>
      <c r="K13" s="17"/>
    </row>
    <row r="14" ht="20.25" customHeight="1" spans="1:11">
      <c r="A14" s="7" t="s">
        <v>32</v>
      </c>
      <c r="B14" s="8">
        <v>2106</v>
      </c>
      <c r="C14" s="8">
        <v>1845</v>
      </c>
      <c r="D14" s="8">
        <v>2101</v>
      </c>
      <c r="E14" s="9">
        <v>2109</v>
      </c>
      <c r="G14" s="13" t="s">
        <v>33</v>
      </c>
      <c r="H14" s="14" t="str">
        <f>IF(H13&lt;2000,"差",IF(H13&gt;5000,"优","良"))</f>
        <v>良</v>
      </c>
      <c r="K14" s="17"/>
    </row>
    <row r="15" ht="20.25" customHeight="1" spans="1:11">
      <c r="A15" s="7" t="s">
        <v>34</v>
      </c>
      <c r="B15" s="8">
        <v>4903</v>
      </c>
      <c r="C15" s="8">
        <v>3155</v>
      </c>
      <c r="D15" s="8">
        <v>3910</v>
      </c>
      <c r="E15" s="9">
        <v>4890</v>
      </c>
      <c r="K15" s="17"/>
    </row>
    <row r="16" ht="20.25" customHeight="1" spans="1:5">
      <c r="A16" s="7" t="s">
        <v>35</v>
      </c>
      <c r="B16" s="8">
        <v>2107</v>
      </c>
      <c r="C16" s="8">
        <v>1162</v>
      </c>
      <c r="D16" s="8">
        <v>5675</v>
      </c>
      <c r="E16" s="9">
        <v>3116</v>
      </c>
    </row>
    <row r="17" ht="20.25" customHeight="1" spans="1:5">
      <c r="A17" s="7" t="s">
        <v>36</v>
      </c>
      <c r="B17" s="8">
        <v>3108</v>
      </c>
      <c r="C17" s="8">
        <v>2185</v>
      </c>
      <c r="D17" s="8">
        <v>2120</v>
      </c>
      <c r="E17" s="9">
        <v>1588</v>
      </c>
    </row>
    <row r="18" ht="20.25" customHeight="1" spans="1:5">
      <c r="A18" s="7" t="s">
        <v>37</v>
      </c>
      <c r="B18" s="8">
        <v>5669</v>
      </c>
      <c r="C18" s="8">
        <v>3970</v>
      </c>
      <c r="D18" s="8">
        <v>3916</v>
      </c>
      <c r="E18" s="9">
        <v>2105</v>
      </c>
    </row>
    <row r="19" ht="20.25" customHeight="1" spans="1:5">
      <c r="A19" s="18" t="s">
        <v>38</v>
      </c>
      <c r="B19" s="19">
        <v>3111</v>
      </c>
      <c r="C19" s="19">
        <v>3163</v>
      </c>
      <c r="D19" s="19">
        <v>4914</v>
      </c>
      <c r="E19" s="14">
        <v>5635</v>
      </c>
    </row>
    <row r="20" spans="2:4">
      <c r="B20" s="20"/>
      <c r="C20" s="21"/>
      <c r="D20" s="20"/>
    </row>
    <row r="21" spans="2:4">
      <c r="B21" s="20"/>
      <c r="C21" s="20"/>
      <c r="D21" s="20"/>
    </row>
  </sheetData>
  <mergeCells count="4">
    <mergeCell ref="A1:E1"/>
    <mergeCell ref="J3:K3"/>
    <mergeCell ref="G8:H8"/>
    <mergeCell ref="G12:H12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2012-08-06T07:54:00Z</dcterms:created>
  <dcterms:modified xsi:type="dcterms:W3CDTF">2020-05-15T09:54:08Z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