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进度表1-1" sheetId="1" r:id="rId1"/>
    <sheet name="进度表1-2" sheetId="2" r:id="rId2"/>
    <sheet name="进度表1-3" sheetId="3" r:id="rId3"/>
  </sheets>
  <definedNames>
    <definedName name="_xlnm.Print_Area" localSheetId="0">'进度表1-1'!$A$1:$S$40</definedName>
    <definedName name="_xlnm.Print_Area" localSheetId="2">'进度表1-3'!$A$1:$BC$7</definedName>
  </definedNames>
  <calcPr fullCalcOnLoad="1"/>
</workbook>
</file>

<file path=xl/comments1.xml><?xml version="1.0" encoding="utf-8"?>
<comments xmlns="http://schemas.openxmlformats.org/spreadsheetml/2006/main">
  <authors>
    <author>cjdshone</author>
  </authors>
  <commentList>
    <comment ref="K8" authorId="0">
      <text>
        <r>
          <rPr>
            <sz val="9"/>
            <rFont val="宋体"/>
            <family val="0"/>
          </rPr>
          <t xml:space="preserve">若想输入 “1-4”或      “5/6”等形式，请先输入单引号再输入“1-4”或 “5/6”，如   '1/3
  </t>
        </r>
      </text>
    </comment>
    <comment ref="N21" authorId="0">
      <text>
        <r>
          <rPr>
            <sz val="9"/>
            <rFont val="宋体"/>
            <family val="0"/>
          </rPr>
          <t xml:space="preserve">若想输入 “1-4”或      “5/6”等形式，请先输入单引号再输入“1-4”或 “5/6”，如   '1/3
  </t>
        </r>
      </text>
    </comment>
    <comment ref="K29" authorId="0">
      <text>
        <r>
          <rPr>
            <sz val="9"/>
            <rFont val="宋体"/>
            <family val="0"/>
          </rPr>
          <t xml:space="preserve">若想输入 “1-4”或      “5/6”等形式，请先输入单引号再输入“1-4”或 “5/6”，如   '1/3
  </t>
        </r>
      </text>
    </comment>
  </commentList>
</comments>
</file>

<file path=xl/comments3.xml><?xml version="1.0" encoding="utf-8"?>
<comments xmlns="http://schemas.openxmlformats.org/spreadsheetml/2006/main">
  <authors>
    <author>cjdshone</author>
  </authors>
  <commentList>
    <comment ref="C1" authorId="0">
      <text>
        <r>
          <rPr>
            <sz val="9"/>
            <rFont val="宋体"/>
            <family val="0"/>
          </rPr>
          <t xml:space="preserve">双击该单元格，把光标定位在下划线中间,然后输入内容。
</t>
        </r>
      </text>
    </comment>
    <comment ref="C9" authorId="0">
      <text>
        <r>
          <rPr>
            <sz val="9"/>
            <rFont val="宋体"/>
            <family val="0"/>
          </rPr>
          <t xml:space="preserve">双击该单元格，把光标定位在下划线中间,然后输入内容。
</t>
        </r>
      </text>
    </comment>
  </commentList>
</comments>
</file>

<file path=xl/sharedStrings.xml><?xml version="1.0" encoding="utf-8"?>
<sst xmlns="http://schemas.openxmlformats.org/spreadsheetml/2006/main" count="410" uniqueCount="188">
  <si>
    <t>财务管理（本）专业教学计划表</t>
  </si>
  <si>
    <t>课程类别</t>
  </si>
  <si>
    <t>课程编号</t>
  </si>
  <si>
    <t>课 程 名 称</t>
  </si>
  <si>
    <t>课  内  学  时</t>
  </si>
  <si>
    <t>集        中        实         践</t>
  </si>
  <si>
    <t>按学期分配课内学时</t>
  </si>
  <si>
    <t>学</t>
  </si>
  <si>
    <t>总     学    时</t>
  </si>
  <si>
    <t>实    验        践               一      上    机</t>
  </si>
  <si>
    <t>Ⅰ学年</t>
  </si>
  <si>
    <t>Ⅱ学年</t>
  </si>
  <si>
    <t>Ⅲ学年</t>
  </si>
  <si>
    <t>Ⅳ学年</t>
  </si>
  <si>
    <t>讲    授</t>
  </si>
  <si>
    <t>期</t>
  </si>
  <si>
    <t>分</t>
  </si>
  <si>
    <t>16.5周</t>
  </si>
  <si>
    <t>17周</t>
  </si>
  <si>
    <t>19周</t>
  </si>
  <si>
    <t>11周</t>
  </si>
  <si>
    <t>周</t>
  </si>
  <si>
    <t>(周)</t>
  </si>
  <si>
    <t>每   周   学   时   数</t>
  </si>
  <si>
    <t>公共课</t>
  </si>
  <si>
    <t>*英语（1）</t>
  </si>
  <si>
    <t>*英语（2）</t>
  </si>
  <si>
    <t>*英语（3）</t>
  </si>
  <si>
    <t>*英语（4）</t>
  </si>
  <si>
    <t>当代世界经济与政治</t>
  </si>
  <si>
    <t>大学语文</t>
  </si>
  <si>
    <t>*高等数学(上)</t>
  </si>
  <si>
    <t>*高等数学(下)</t>
  </si>
  <si>
    <t>计算机基础</t>
  </si>
  <si>
    <t>马克思主义原理</t>
  </si>
  <si>
    <t>毛泽东思想概论</t>
  </si>
  <si>
    <t>*邓小平理论</t>
  </si>
  <si>
    <t>法律基础</t>
  </si>
  <si>
    <t>德育</t>
  </si>
  <si>
    <t>文献检索</t>
  </si>
  <si>
    <t>体育（1）</t>
  </si>
  <si>
    <t>体育（2）</t>
  </si>
  <si>
    <t>体育（3）</t>
  </si>
  <si>
    <t>体育（4）</t>
  </si>
  <si>
    <t>VFP</t>
  </si>
  <si>
    <t>专业基础课</t>
  </si>
  <si>
    <t>*西方经济学</t>
  </si>
  <si>
    <t>*政治经济学</t>
  </si>
  <si>
    <t>线性代数</t>
  </si>
  <si>
    <t>概率论与数理统计</t>
  </si>
  <si>
    <t>*统计学</t>
  </si>
  <si>
    <t>管理信息系统</t>
  </si>
  <si>
    <t>*管理学原理</t>
  </si>
  <si>
    <t>*基础会计</t>
  </si>
  <si>
    <t>财政学</t>
  </si>
  <si>
    <t>经济法</t>
  </si>
  <si>
    <t>金融市场学</t>
  </si>
  <si>
    <t>货币银行学</t>
  </si>
  <si>
    <t>*市场营销学</t>
  </si>
  <si>
    <t>专业课</t>
  </si>
  <si>
    <t>*财务管理</t>
  </si>
  <si>
    <t xml:space="preserve"> </t>
  </si>
  <si>
    <t>*高级财务会计</t>
  </si>
  <si>
    <t>成本会计</t>
  </si>
  <si>
    <t>国际财务管理</t>
  </si>
  <si>
    <t>国际贸易</t>
  </si>
  <si>
    <t>*管理会计</t>
  </si>
  <si>
    <t>计算机会计学</t>
  </si>
  <si>
    <t>*项目评估</t>
  </si>
  <si>
    <t>财务分析</t>
  </si>
  <si>
    <t>*投资学</t>
  </si>
  <si>
    <t>专业英语（1）</t>
  </si>
  <si>
    <t>专业英语（2）</t>
  </si>
  <si>
    <t>*税制与实务</t>
  </si>
  <si>
    <t>证券投资</t>
  </si>
  <si>
    <t>电子商务</t>
  </si>
  <si>
    <t>限选课</t>
  </si>
  <si>
    <t xml:space="preserve"> A组：</t>
  </si>
  <si>
    <t>非赢利组织财务管理</t>
  </si>
  <si>
    <t>预算会计</t>
  </si>
  <si>
    <t>审计学</t>
  </si>
  <si>
    <t>B组：</t>
  </si>
  <si>
    <t>资产评估</t>
  </si>
  <si>
    <t>保险学</t>
  </si>
  <si>
    <t>期货与期权</t>
  </si>
  <si>
    <t>C组：</t>
  </si>
  <si>
    <t>财务软件分析与设计</t>
  </si>
  <si>
    <t>计算机工具软件</t>
  </si>
  <si>
    <t>信息分析</t>
  </si>
  <si>
    <t>任选课</t>
  </si>
  <si>
    <t>全校性选修课</t>
  </si>
  <si>
    <t>入学教育、军训</t>
  </si>
  <si>
    <t>1.5周</t>
  </si>
  <si>
    <t>实践课程</t>
  </si>
  <si>
    <t>认识实习</t>
  </si>
  <si>
    <t>2周</t>
  </si>
  <si>
    <t>专业实习</t>
  </si>
  <si>
    <t>模拟实习（手工）</t>
  </si>
  <si>
    <t>4周</t>
  </si>
  <si>
    <t>模拟实习（上机）</t>
  </si>
  <si>
    <t>毕业实习</t>
  </si>
  <si>
    <t>10周</t>
  </si>
  <si>
    <t>毕业设计</t>
  </si>
  <si>
    <t>8周</t>
  </si>
  <si>
    <t>周  学  时  数</t>
  </si>
  <si>
    <t>项       目</t>
  </si>
  <si>
    <t>总  学  时  数</t>
  </si>
  <si>
    <t>总  学  分  数</t>
  </si>
  <si>
    <t>课  程  门  数</t>
  </si>
  <si>
    <t>财务管理（本科）专业学历表（表二）</t>
  </si>
  <si>
    <t>学年/周</t>
  </si>
  <si>
    <t>Ⅰ</t>
  </si>
  <si>
    <t>※</t>
  </si>
  <si>
    <t>○　／　□</t>
  </si>
  <si>
    <t>□</t>
  </si>
  <si>
    <t>∧</t>
  </si>
  <si>
    <t>：</t>
  </si>
  <si>
    <t>≡</t>
  </si>
  <si>
    <t>×</t>
  </si>
  <si>
    <t>Ⅱ</t>
  </si>
  <si>
    <t>∨</t>
  </si>
  <si>
    <t>Ⅲ</t>
  </si>
  <si>
    <t>Ⅳ</t>
  </si>
  <si>
    <t>△</t>
  </si>
  <si>
    <t>＃</t>
  </si>
  <si>
    <t>‖</t>
  </si>
  <si>
    <t>+</t>
  </si>
  <si>
    <t>财务管理（本科）专业教学时间分配表（表三）</t>
  </si>
  <si>
    <t>项  目</t>
  </si>
  <si>
    <t>入   学   教   育</t>
  </si>
  <si>
    <t>军</t>
  </si>
  <si>
    <t>理论教学</t>
  </si>
  <si>
    <t>模拟实习</t>
  </si>
  <si>
    <t>考</t>
  </si>
  <si>
    <t>论文答辩</t>
  </si>
  <si>
    <t>毕业鉴定</t>
  </si>
  <si>
    <t>机</t>
  </si>
  <si>
    <t>教学周数</t>
  </si>
  <si>
    <t>寒</t>
  </si>
  <si>
    <t>合计</t>
  </si>
  <si>
    <t>周  数</t>
  </si>
  <si>
    <t>暑</t>
  </si>
  <si>
    <t>符号</t>
  </si>
  <si>
    <t>训</t>
  </si>
  <si>
    <t>试</t>
  </si>
  <si>
    <t>动</t>
  </si>
  <si>
    <t>假</t>
  </si>
  <si>
    <t>学   期</t>
  </si>
  <si>
    <t>○</t>
  </si>
  <si>
    <t>∶</t>
  </si>
  <si>
    <t>＋</t>
  </si>
  <si>
    <t>一</t>
  </si>
  <si>
    <t>二</t>
  </si>
  <si>
    <t>三</t>
  </si>
  <si>
    <t>四</t>
  </si>
  <si>
    <t>五</t>
  </si>
  <si>
    <t>六</t>
  </si>
  <si>
    <t>七</t>
  </si>
  <si>
    <t>八</t>
  </si>
  <si>
    <t>合    计</t>
  </si>
  <si>
    <t>实践性教学环节安排表（表四）</t>
  </si>
  <si>
    <t>序      号</t>
  </si>
  <si>
    <t>名               称</t>
  </si>
  <si>
    <t>时  间  安  排</t>
  </si>
  <si>
    <t>场           所</t>
  </si>
  <si>
    <t>学 期</t>
  </si>
  <si>
    <t>周 数</t>
  </si>
  <si>
    <t xml:space="preserve">校内、部队 </t>
  </si>
  <si>
    <t>现    场</t>
  </si>
  <si>
    <t>现   场</t>
  </si>
  <si>
    <t>会计模拟室</t>
  </si>
  <si>
    <t>会计电算化室</t>
  </si>
  <si>
    <t>现场和校内</t>
  </si>
  <si>
    <t>合      计</t>
  </si>
  <si>
    <t>各教学环节所占学时比例表（）</t>
  </si>
  <si>
    <t>表五）</t>
  </si>
  <si>
    <t>项                  目</t>
  </si>
  <si>
    <t>时         数</t>
  </si>
  <si>
    <t>百    分    比</t>
  </si>
  <si>
    <t>（一）理论教学</t>
  </si>
  <si>
    <t>公  共  课</t>
  </si>
  <si>
    <t xml:space="preserve">专  业  课 </t>
  </si>
  <si>
    <t xml:space="preserve">选  修  课 </t>
  </si>
  <si>
    <t>（二）实践教学</t>
  </si>
  <si>
    <t>课 内 实 践</t>
  </si>
  <si>
    <t>集 中 实 践</t>
  </si>
  <si>
    <t>合                       计</t>
  </si>
  <si>
    <t>备注：集中实践按每周25学时折算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</si>
</sst>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</numFmts>
  <fonts count="48">
    <font>
      <sz val="12"/>
      <name val="宋体"/>
      <family val="0"/>
    </font>
    <font>
      <sz val="11"/>
      <name val="宋体"/>
      <family val="0"/>
    </font>
    <font>
      <sz val="6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u val="single"/>
      <sz val="16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/>
    </xf>
    <xf numFmtId="0" fontId="4" fillId="0" borderId="16" xfId="0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10" fontId="4" fillId="0" borderId="18" xfId="0" applyNumberFormat="1" applyFont="1" applyBorder="1" applyAlignment="1">
      <alignment horizontal="center" vertical="center"/>
    </xf>
    <xf numFmtId="10" fontId="4" fillId="0" borderId="19" xfId="0" applyNumberFormat="1" applyFont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9" fontId="4" fillId="0" borderId="19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0" fontId="4" fillId="0" borderId="20" xfId="0" applyNumberFormat="1" applyFont="1" applyBorder="1" applyAlignment="1">
      <alignment horizontal="center" vertical="center"/>
    </xf>
    <xf numFmtId="9" fontId="4" fillId="0" borderId="2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8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justify" wrapText="1"/>
    </xf>
    <xf numFmtId="0" fontId="4" fillId="0" borderId="14" xfId="0" applyFont="1" applyBorder="1" applyAlignment="1">
      <alignment horizontal="center" vertical="justify" wrapText="1"/>
    </xf>
    <xf numFmtId="1" fontId="4" fillId="0" borderId="9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9" xfId="0" applyFont="1" applyBorder="1" applyAlignment="1">
      <alignment/>
    </xf>
    <xf numFmtId="0" fontId="4" fillId="0" borderId="22" xfId="0" applyFont="1" applyBorder="1" applyAlignment="1">
      <alignment horizontal="center" vertical="distributed" wrapText="1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21" xfId="0" applyFont="1" applyBorder="1" applyAlignment="1">
      <alignment horizontal="center" vertical="distributed"/>
    </xf>
    <xf numFmtId="0" fontId="4" fillId="0" borderId="22" xfId="0" applyFont="1" applyBorder="1" applyAlignment="1">
      <alignment horizontal="center" vertical="distributed"/>
    </xf>
    <xf numFmtId="0" fontId="4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distributed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4</xdr:row>
      <xdr:rowOff>85725</xdr:rowOff>
    </xdr:from>
    <xdr:to>
      <xdr:col>8</xdr:col>
      <xdr:colOff>238125</xdr:colOff>
      <xdr:row>5</xdr:row>
      <xdr:rowOff>9525</xdr:rowOff>
    </xdr:to>
    <xdr:sp>
      <xdr:nvSpPr>
        <xdr:cNvPr id="1" name="AutoShape 8"/>
        <xdr:cNvSpPr>
          <a:spLocks/>
        </xdr:cNvSpPr>
      </xdr:nvSpPr>
      <xdr:spPr>
        <a:xfrm rot="5400000">
          <a:off x="3733800" y="923925"/>
          <a:ext cx="142875" cy="171450"/>
        </a:xfrm>
        <a:prstGeom prst="bracketPair">
          <a:avLst>
            <a:gd name="adj" fmla="val -33333"/>
          </a:avLst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114300</xdr:colOff>
      <xdr:row>5</xdr:row>
      <xdr:rowOff>95250</xdr:rowOff>
    </xdr:from>
    <xdr:to>
      <xdr:col>8</xdr:col>
      <xdr:colOff>238125</xdr:colOff>
      <xdr:row>5</xdr:row>
      <xdr:rowOff>104775</xdr:rowOff>
    </xdr:to>
    <xdr:sp>
      <xdr:nvSpPr>
        <xdr:cNvPr id="2" name="Line 9"/>
        <xdr:cNvSpPr>
          <a:spLocks/>
        </xdr:cNvSpPr>
      </xdr:nvSpPr>
      <xdr:spPr>
        <a:xfrm rot="18900000">
          <a:off x="3752850" y="1181100"/>
          <a:ext cx="123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" name="AutoShape 9"/>
        <xdr:cNvSpPr>
          <a:spLocks/>
        </xdr:cNvSpPr>
      </xdr:nvSpPr>
      <xdr:spPr>
        <a:xfrm rot="5400000">
          <a:off x="3552825" y="0"/>
          <a:ext cx="142875" cy="0"/>
        </a:xfrm>
        <a:prstGeom prst="bracketPair">
          <a:avLst>
            <a:gd name="adj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2" name="Line 10"/>
        <xdr:cNvSpPr>
          <a:spLocks/>
        </xdr:cNvSpPr>
      </xdr:nvSpPr>
      <xdr:spPr>
        <a:xfrm rot="18900000">
          <a:off x="3571875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95250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3" name="AutoShape 11"/>
        <xdr:cNvSpPr>
          <a:spLocks/>
        </xdr:cNvSpPr>
      </xdr:nvSpPr>
      <xdr:spPr>
        <a:xfrm rot="5400000">
          <a:off x="3552825" y="0"/>
          <a:ext cx="142875" cy="0"/>
        </a:xfrm>
        <a:prstGeom prst="bracketPair">
          <a:avLst>
            <a:gd name="adj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4" name="Line 12"/>
        <xdr:cNvSpPr>
          <a:spLocks/>
        </xdr:cNvSpPr>
      </xdr:nvSpPr>
      <xdr:spPr>
        <a:xfrm rot="18900000">
          <a:off x="3571875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9525</xdr:rowOff>
    </xdr:from>
    <xdr:to>
      <xdr:col>7</xdr:col>
      <xdr:colOff>38100</xdr:colOff>
      <xdr:row>14</xdr:row>
      <xdr:rowOff>9525</xdr:rowOff>
    </xdr:to>
    <xdr:grpSp>
      <xdr:nvGrpSpPr>
        <xdr:cNvPr id="1" name="Group 13"/>
        <xdr:cNvGrpSpPr>
          <a:grpSpLocks/>
        </xdr:cNvGrpSpPr>
      </xdr:nvGrpSpPr>
      <xdr:grpSpPr>
        <a:xfrm>
          <a:off x="95250" y="2181225"/>
          <a:ext cx="1085850" cy="838200"/>
          <a:chOff x="0" y="0"/>
          <a:chExt cx="114" cy="80"/>
        </a:xfrm>
        <a:solidFill>
          <a:srgbClr val="FFFFFF"/>
        </a:solidFill>
      </xdr:grpSpPr>
      <xdr:sp>
        <xdr:nvSpPr>
          <xdr:cNvPr id="2" name="Line 14"/>
          <xdr:cNvSpPr>
            <a:spLocks/>
          </xdr:cNvSpPr>
        </xdr:nvSpPr>
        <xdr:spPr>
          <a:xfrm>
            <a:off x="1" y="0"/>
            <a:ext cx="113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grpSp>
        <xdr:nvGrpSpPr>
          <xdr:cNvPr id="3" name="Group 15"/>
          <xdr:cNvGrpSpPr>
            <a:grpSpLocks/>
          </xdr:cNvGrpSpPr>
        </xdr:nvGrpSpPr>
        <xdr:grpSpPr>
          <a:xfrm>
            <a:off x="0" y="0"/>
            <a:ext cx="114" cy="80"/>
            <a:chOff x="0" y="0"/>
            <a:chExt cx="114" cy="80"/>
          </a:xfrm>
          <a:solidFill>
            <a:srgbClr val="FFFFFF"/>
          </a:solidFill>
        </xdr:grpSpPr>
        <xdr:sp>
          <xdr:nvSpPr>
            <xdr:cNvPr id="4" name="Line 16"/>
            <xdr:cNvSpPr>
              <a:spLocks/>
            </xdr:cNvSpPr>
          </xdr:nvSpPr>
          <xdr:spPr>
            <a:xfrm>
              <a:off x="1" y="0"/>
              <a:ext cx="113" cy="8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  <xdr:sp>
          <xdr:nvSpPr>
            <xdr:cNvPr id="5" name="Line 17"/>
            <xdr:cNvSpPr>
              <a:spLocks/>
            </xdr:cNvSpPr>
          </xdr:nvSpPr>
          <xdr:spPr>
            <a:xfrm>
              <a:off x="0" y="39"/>
              <a:ext cx="113" cy="4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workbookViewId="0" topLeftCell="A1">
      <selection activeCell="W16" sqref="W16"/>
    </sheetView>
  </sheetViews>
  <sheetFormatPr defaultColWidth="9.00390625" defaultRowHeight="14.25"/>
  <cols>
    <col min="1" max="1" width="1.625" style="80" customWidth="1"/>
    <col min="2" max="2" width="3.625" style="80" customWidth="1"/>
    <col min="3" max="3" width="3.625" style="3" customWidth="1"/>
    <col min="4" max="4" width="18.625" style="91" customWidth="1"/>
    <col min="5" max="6" width="4.125" style="91" customWidth="1"/>
    <col min="7" max="7" width="5.75390625" style="92" customWidth="1"/>
    <col min="8" max="8" width="6.25390625" style="80" customWidth="1"/>
    <col min="9" max="9" width="7.75390625" style="80" customWidth="1"/>
    <col min="10" max="10" width="5.125" style="80" customWidth="1"/>
    <col min="11" max="11" width="4.75390625" style="80" customWidth="1"/>
    <col min="12" max="13" width="4.25390625" style="80" customWidth="1"/>
    <col min="14" max="14" width="4.125" style="80" customWidth="1"/>
    <col min="15" max="15" width="3.75390625" style="80" customWidth="1"/>
    <col min="16" max="16" width="3.875" style="80" customWidth="1"/>
    <col min="17" max="17" width="3.625" style="80" customWidth="1"/>
    <col min="18" max="19" width="3.75390625" style="80" customWidth="1"/>
    <col min="20" max="20" width="2.50390625" style="80" customWidth="1"/>
    <col min="21" max="16384" width="9.00390625" style="80" customWidth="1"/>
  </cols>
  <sheetData>
    <row r="1" spans="1:18" ht="20.25">
      <c r="A1" s="93"/>
      <c r="B1" s="94" t="s">
        <v>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ht="6.75" customHeight="1"/>
    <row r="3" spans="2:18" ht="19.5" customHeight="1">
      <c r="B3" s="75" t="s">
        <v>1</v>
      </c>
      <c r="C3" s="75" t="s">
        <v>2</v>
      </c>
      <c r="D3" s="7" t="s">
        <v>3</v>
      </c>
      <c r="E3" s="95"/>
      <c r="F3" s="95"/>
      <c r="G3" s="7" t="s">
        <v>4</v>
      </c>
      <c r="H3" s="7"/>
      <c r="I3" s="7"/>
      <c r="J3" s="101" t="s">
        <v>5</v>
      </c>
      <c r="K3" s="7" t="s">
        <v>6</v>
      </c>
      <c r="L3" s="7"/>
      <c r="M3" s="7"/>
      <c r="N3" s="7"/>
      <c r="O3" s="7"/>
      <c r="P3" s="7"/>
      <c r="Q3" s="7"/>
      <c r="R3" s="7"/>
    </row>
    <row r="4" spans="2:21" ht="19.5" customHeight="1">
      <c r="B4" s="75"/>
      <c r="C4" s="75"/>
      <c r="D4" s="7"/>
      <c r="E4" s="96" t="s">
        <v>7</v>
      </c>
      <c r="F4" s="96" t="s">
        <v>7</v>
      </c>
      <c r="G4" s="75" t="s">
        <v>8</v>
      </c>
      <c r="H4" s="83"/>
      <c r="I4" s="75" t="s">
        <v>9</v>
      </c>
      <c r="J4" s="102"/>
      <c r="K4" s="7" t="s">
        <v>10</v>
      </c>
      <c r="L4" s="7"/>
      <c r="M4" s="7" t="s">
        <v>11</v>
      </c>
      <c r="N4" s="7"/>
      <c r="O4" s="7" t="s">
        <v>12</v>
      </c>
      <c r="P4" s="7"/>
      <c r="Q4" s="7" t="s">
        <v>13</v>
      </c>
      <c r="R4" s="7"/>
      <c r="S4" s="90"/>
      <c r="T4" s="90"/>
      <c r="U4" s="90"/>
    </row>
    <row r="5" spans="2:21" ht="19.5" customHeight="1">
      <c r="B5" s="75"/>
      <c r="C5" s="75"/>
      <c r="D5" s="7"/>
      <c r="E5" s="96"/>
      <c r="F5" s="96"/>
      <c r="G5" s="97"/>
      <c r="H5" s="98" t="s">
        <v>14</v>
      </c>
      <c r="I5" s="7"/>
      <c r="J5" s="102"/>
      <c r="K5" s="7">
        <v>1</v>
      </c>
      <c r="L5" s="7">
        <v>2</v>
      </c>
      <c r="M5" s="7">
        <v>3</v>
      </c>
      <c r="N5" s="7">
        <v>4</v>
      </c>
      <c r="O5" s="7">
        <v>5</v>
      </c>
      <c r="P5" s="7">
        <v>6</v>
      </c>
      <c r="Q5" s="7">
        <v>7</v>
      </c>
      <c r="R5" s="7">
        <v>8</v>
      </c>
      <c r="S5" s="90"/>
      <c r="T5" s="90"/>
      <c r="U5" s="90"/>
    </row>
    <row r="6" spans="2:21" ht="19.5" customHeight="1">
      <c r="B6" s="75"/>
      <c r="C6" s="75"/>
      <c r="D6" s="7"/>
      <c r="E6" s="96" t="s">
        <v>15</v>
      </c>
      <c r="F6" s="96" t="s">
        <v>16</v>
      </c>
      <c r="G6" s="97"/>
      <c r="H6" s="98"/>
      <c r="I6" s="7"/>
      <c r="J6" s="102"/>
      <c r="K6" s="103" t="s">
        <v>17</v>
      </c>
      <c r="L6" s="104" t="s">
        <v>18</v>
      </c>
      <c r="M6" s="104" t="s">
        <v>19</v>
      </c>
      <c r="N6" s="104" t="s">
        <v>18</v>
      </c>
      <c r="O6" s="104" t="s">
        <v>19</v>
      </c>
      <c r="P6" s="103" t="s">
        <v>19</v>
      </c>
      <c r="Q6" s="103" t="s">
        <v>20</v>
      </c>
      <c r="R6" s="104" t="s">
        <v>21</v>
      </c>
      <c r="S6" s="90"/>
      <c r="T6" s="90"/>
      <c r="U6" s="90"/>
    </row>
    <row r="7" spans="2:21" ht="19.5" customHeight="1">
      <c r="B7" s="75"/>
      <c r="C7" s="75"/>
      <c r="D7" s="7"/>
      <c r="E7" s="99"/>
      <c r="F7" s="99"/>
      <c r="G7" s="97"/>
      <c r="H7" s="100"/>
      <c r="I7" s="7"/>
      <c r="J7" s="105" t="s">
        <v>22</v>
      </c>
      <c r="K7" s="7" t="s">
        <v>23</v>
      </c>
      <c r="L7" s="7"/>
      <c r="M7" s="7"/>
      <c r="N7" s="7"/>
      <c r="O7" s="7"/>
      <c r="P7" s="7"/>
      <c r="Q7" s="7"/>
      <c r="R7" s="7"/>
      <c r="S7" s="90"/>
      <c r="T7" s="90"/>
      <c r="U7" s="90"/>
    </row>
    <row r="8" spans="2:18" ht="12" customHeight="1">
      <c r="B8" s="75" t="s">
        <v>24</v>
      </c>
      <c r="C8" s="7">
        <v>1</v>
      </c>
      <c r="D8" s="76" t="s">
        <v>25</v>
      </c>
      <c r="E8" s="77">
        <v>1</v>
      </c>
      <c r="F8" s="78">
        <v>4.5</v>
      </c>
      <c r="G8" s="77">
        <v>68</v>
      </c>
      <c r="H8" s="77">
        <v>68</v>
      </c>
      <c r="I8" s="77"/>
      <c r="J8" s="77"/>
      <c r="K8" s="77">
        <v>4</v>
      </c>
      <c r="L8" s="77"/>
      <c r="M8" s="77"/>
      <c r="N8" s="77"/>
      <c r="O8" s="77"/>
      <c r="P8" s="77"/>
      <c r="Q8" s="77"/>
      <c r="R8" s="77"/>
    </row>
    <row r="9" spans="2:18" ht="12" customHeight="1">
      <c r="B9" s="75"/>
      <c r="C9" s="7">
        <v>2</v>
      </c>
      <c r="D9" s="76" t="s">
        <v>26</v>
      </c>
      <c r="E9" s="77">
        <v>2</v>
      </c>
      <c r="F9" s="78">
        <f>G9/16</f>
        <v>4.5</v>
      </c>
      <c r="G9" s="77">
        <v>72</v>
      </c>
      <c r="H9" s="77">
        <v>72</v>
      </c>
      <c r="I9" s="77"/>
      <c r="J9" s="77"/>
      <c r="K9" s="77"/>
      <c r="L9" s="77">
        <v>4</v>
      </c>
      <c r="M9" s="77"/>
      <c r="N9" s="77"/>
      <c r="O9" s="77"/>
      <c r="P9" s="77"/>
      <c r="Q9" s="77"/>
      <c r="R9" s="77"/>
    </row>
    <row r="10" spans="2:18" ht="12" customHeight="1">
      <c r="B10" s="75"/>
      <c r="C10" s="7">
        <v>3</v>
      </c>
      <c r="D10" s="76" t="s">
        <v>27</v>
      </c>
      <c r="E10" s="77">
        <v>3</v>
      </c>
      <c r="F10" s="78">
        <f>G10/16</f>
        <v>4.5</v>
      </c>
      <c r="G10" s="77">
        <v>72</v>
      </c>
      <c r="H10" s="77">
        <v>72</v>
      </c>
      <c r="I10" s="77"/>
      <c r="J10" s="77"/>
      <c r="K10" s="77"/>
      <c r="L10" s="77"/>
      <c r="M10" s="77">
        <v>4</v>
      </c>
      <c r="N10" s="77"/>
      <c r="O10" s="77"/>
      <c r="P10" s="77"/>
      <c r="Q10" s="77"/>
      <c r="R10" s="77"/>
    </row>
    <row r="11" spans="2:18" ht="12" customHeight="1">
      <c r="B11" s="75"/>
      <c r="C11" s="7">
        <v>4</v>
      </c>
      <c r="D11" s="76" t="s">
        <v>28</v>
      </c>
      <c r="E11" s="77">
        <v>4</v>
      </c>
      <c r="F11" s="78">
        <f>G11/16</f>
        <v>4.5</v>
      </c>
      <c r="G11" s="77">
        <v>72</v>
      </c>
      <c r="H11" s="77">
        <v>72</v>
      </c>
      <c r="I11" s="77"/>
      <c r="J11" s="77"/>
      <c r="K11" s="77"/>
      <c r="L11" s="77"/>
      <c r="M11" s="77"/>
      <c r="N11" s="77">
        <v>4</v>
      </c>
      <c r="O11" s="77"/>
      <c r="P11" s="77"/>
      <c r="Q11" s="77"/>
      <c r="R11" s="77"/>
    </row>
    <row r="12" spans="2:18" ht="12" customHeight="1">
      <c r="B12" s="75"/>
      <c r="C12" s="7">
        <v>5</v>
      </c>
      <c r="D12" s="76" t="s">
        <v>29</v>
      </c>
      <c r="E12" s="77">
        <v>7</v>
      </c>
      <c r="F12" s="78">
        <v>2</v>
      </c>
      <c r="G12" s="77">
        <v>36</v>
      </c>
      <c r="H12" s="77">
        <v>36</v>
      </c>
      <c r="I12" s="77"/>
      <c r="J12" s="77"/>
      <c r="K12" s="77"/>
      <c r="L12" s="77"/>
      <c r="M12" s="77"/>
      <c r="N12" s="77"/>
      <c r="O12" s="77"/>
      <c r="P12" s="77"/>
      <c r="Q12" s="77">
        <v>3</v>
      </c>
      <c r="R12" s="77"/>
    </row>
    <row r="13" spans="2:18" ht="12" customHeight="1">
      <c r="B13" s="75"/>
      <c r="C13" s="7">
        <v>6</v>
      </c>
      <c r="D13" s="76" t="s">
        <v>30</v>
      </c>
      <c r="E13" s="77">
        <v>1</v>
      </c>
      <c r="F13" s="78">
        <v>2.5</v>
      </c>
      <c r="G13" s="77">
        <v>40</v>
      </c>
      <c r="H13" s="77">
        <v>40</v>
      </c>
      <c r="I13" s="77"/>
      <c r="J13" s="77"/>
      <c r="K13" s="77">
        <v>3</v>
      </c>
      <c r="L13" s="77"/>
      <c r="M13" s="77"/>
      <c r="N13" s="77"/>
      <c r="O13" s="77"/>
      <c r="P13" s="77"/>
      <c r="Q13" s="77"/>
      <c r="R13" s="77"/>
    </row>
    <row r="14" spans="2:18" ht="12" customHeight="1">
      <c r="B14" s="75"/>
      <c r="C14" s="7">
        <v>7</v>
      </c>
      <c r="D14" s="76" t="s">
        <v>31</v>
      </c>
      <c r="E14" s="77">
        <v>1</v>
      </c>
      <c r="F14" s="78">
        <f>G14/16</f>
        <v>4</v>
      </c>
      <c r="G14" s="77">
        <v>64</v>
      </c>
      <c r="H14" s="77">
        <v>64</v>
      </c>
      <c r="I14" s="77"/>
      <c r="J14" s="77"/>
      <c r="K14" s="77">
        <v>4</v>
      </c>
      <c r="L14" s="77"/>
      <c r="M14" s="77"/>
      <c r="N14" s="77"/>
      <c r="O14" s="77"/>
      <c r="P14" s="77"/>
      <c r="Q14" s="77"/>
      <c r="R14" s="77"/>
    </row>
    <row r="15" spans="2:18" ht="12" customHeight="1">
      <c r="B15" s="75"/>
      <c r="C15" s="7">
        <v>8</v>
      </c>
      <c r="D15" s="76" t="s">
        <v>32</v>
      </c>
      <c r="E15" s="77">
        <v>2</v>
      </c>
      <c r="F15" s="78">
        <f>G15/16</f>
        <v>5</v>
      </c>
      <c r="G15" s="77">
        <v>80</v>
      </c>
      <c r="H15" s="77">
        <v>80</v>
      </c>
      <c r="I15" s="77"/>
      <c r="J15" s="77"/>
      <c r="K15" s="77"/>
      <c r="L15" s="77">
        <v>4</v>
      </c>
      <c r="M15" s="77"/>
      <c r="N15" s="77"/>
      <c r="O15" s="77"/>
      <c r="P15" s="77"/>
      <c r="Q15" s="77"/>
      <c r="R15" s="77"/>
    </row>
    <row r="16" spans="2:18" ht="12" customHeight="1">
      <c r="B16" s="75"/>
      <c r="C16" s="7">
        <v>9</v>
      </c>
      <c r="D16" s="76" t="s">
        <v>33</v>
      </c>
      <c r="E16" s="77">
        <v>1</v>
      </c>
      <c r="F16" s="78">
        <v>3</v>
      </c>
      <c r="G16" s="77">
        <v>64</v>
      </c>
      <c r="H16" s="77">
        <v>32</v>
      </c>
      <c r="I16" s="77">
        <v>32</v>
      </c>
      <c r="J16" s="77"/>
      <c r="K16" s="77">
        <v>4</v>
      </c>
      <c r="L16" s="77"/>
      <c r="M16" s="77"/>
      <c r="N16" s="77"/>
      <c r="O16" s="77"/>
      <c r="P16" s="77"/>
      <c r="Q16" s="77"/>
      <c r="R16" s="77"/>
    </row>
    <row r="17" spans="2:18" ht="12" customHeight="1">
      <c r="B17" s="75"/>
      <c r="C17" s="7">
        <v>10</v>
      </c>
      <c r="D17" s="76" t="s">
        <v>34</v>
      </c>
      <c r="E17" s="77">
        <v>3</v>
      </c>
      <c r="F17" s="78">
        <v>3</v>
      </c>
      <c r="G17" s="77">
        <v>54</v>
      </c>
      <c r="H17" s="77">
        <v>40</v>
      </c>
      <c r="I17" s="77">
        <v>14</v>
      </c>
      <c r="J17" s="77"/>
      <c r="K17" s="77"/>
      <c r="L17" s="77"/>
      <c r="M17" s="77">
        <v>2</v>
      </c>
      <c r="N17" s="77"/>
      <c r="O17" s="77"/>
      <c r="P17" s="77"/>
      <c r="Q17" s="77"/>
      <c r="R17" s="77"/>
    </row>
    <row r="18" spans="2:18" ht="12" customHeight="1">
      <c r="B18" s="75"/>
      <c r="C18" s="7">
        <v>11</v>
      </c>
      <c r="D18" s="76" t="s">
        <v>35</v>
      </c>
      <c r="E18" s="77">
        <v>5</v>
      </c>
      <c r="F18" s="78">
        <v>3</v>
      </c>
      <c r="G18" s="77">
        <v>54</v>
      </c>
      <c r="H18" s="77">
        <v>40</v>
      </c>
      <c r="I18" s="77">
        <v>14</v>
      </c>
      <c r="J18" s="77"/>
      <c r="K18" s="77"/>
      <c r="L18" s="77"/>
      <c r="M18" s="77"/>
      <c r="N18" s="77"/>
      <c r="O18" s="77">
        <v>2</v>
      </c>
      <c r="P18" s="77"/>
      <c r="Q18" s="77"/>
      <c r="R18" s="77"/>
    </row>
    <row r="19" spans="2:18" ht="12" customHeight="1">
      <c r="B19" s="75"/>
      <c r="C19" s="7">
        <v>12</v>
      </c>
      <c r="D19" s="76" t="s">
        <v>36</v>
      </c>
      <c r="E19" s="77">
        <v>6</v>
      </c>
      <c r="F19" s="78">
        <v>4</v>
      </c>
      <c r="G19" s="77">
        <v>70</v>
      </c>
      <c r="H19" s="77">
        <v>60</v>
      </c>
      <c r="I19" s="77">
        <v>10</v>
      </c>
      <c r="J19" s="77"/>
      <c r="K19" s="77"/>
      <c r="L19" s="77"/>
      <c r="M19" s="77"/>
      <c r="N19" s="77"/>
      <c r="O19" s="77"/>
      <c r="P19" s="77">
        <v>3</v>
      </c>
      <c r="Q19" s="77"/>
      <c r="R19" s="77"/>
    </row>
    <row r="20" spans="2:18" ht="12" customHeight="1">
      <c r="B20" s="75"/>
      <c r="C20" s="7">
        <v>13</v>
      </c>
      <c r="D20" s="76" t="s">
        <v>37</v>
      </c>
      <c r="E20" s="77">
        <v>4</v>
      </c>
      <c r="F20" s="78">
        <v>2</v>
      </c>
      <c r="G20" s="77">
        <v>34</v>
      </c>
      <c r="H20" s="77">
        <v>34</v>
      </c>
      <c r="I20" s="77"/>
      <c r="J20" s="77"/>
      <c r="K20" s="77"/>
      <c r="L20" s="77"/>
      <c r="M20" s="77"/>
      <c r="N20" s="77">
        <v>2</v>
      </c>
      <c r="O20" s="77"/>
      <c r="P20" s="77"/>
      <c r="Q20" s="77"/>
      <c r="R20" s="77"/>
    </row>
    <row r="21" spans="2:18" ht="12" customHeight="1">
      <c r="B21" s="75"/>
      <c r="C21" s="7">
        <v>14</v>
      </c>
      <c r="D21" s="76" t="s">
        <v>38</v>
      </c>
      <c r="E21" s="77">
        <v>1</v>
      </c>
      <c r="F21" s="78">
        <v>3</v>
      </c>
      <c r="G21" s="77">
        <v>51</v>
      </c>
      <c r="H21" s="77">
        <v>40</v>
      </c>
      <c r="I21" s="77">
        <v>11</v>
      </c>
      <c r="J21" s="77"/>
      <c r="K21" s="77">
        <v>2</v>
      </c>
      <c r="L21" s="77"/>
      <c r="M21" s="77"/>
      <c r="N21" s="77"/>
      <c r="O21" s="77"/>
      <c r="P21" s="77"/>
      <c r="Q21" s="77"/>
      <c r="R21" s="77"/>
    </row>
    <row r="22" spans="2:18" ht="12" customHeight="1">
      <c r="B22" s="75"/>
      <c r="C22" s="7">
        <v>15</v>
      </c>
      <c r="D22" s="76" t="s">
        <v>39</v>
      </c>
      <c r="E22" s="77">
        <v>3</v>
      </c>
      <c r="F22" s="78">
        <v>2</v>
      </c>
      <c r="G22" s="77">
        <v>30</v>
      </c>
      <c r="H22" s="77">
        <v>30</v>
      </c>
      <c r="I22" s="77"/>
      <c r="J22" s="77"/>
      <c r="K22" s="77"/>
      <c r="L22" s="77"/>
      <c r="M22" s="77">
        <v>2</v>
      </c>
      <c r="N22" s="77"/>
      <c r="P22" s="77"/>
      <c r="Q22" s="77"/>
      <c r="R22" s="77"/>
    </row>
    <row r="23" spans="2:18" ht="12" customHeight="1">
      <c r="B23" s="75"/>
      <c r="C23" s="7">
        <v>16</v>
      </c>
      <c r="D23" s="76" t="s">
        <v>40</v>
      </c>
      <c r="E23" s="77">
        <v>1</v>
      </c>
      <c r="F23" s="78">
        <v>1</v>
      </c>
      <c r="G23" s="77">
        <v>34</v>
      </c>
      <c r="H23" s="77">
        <v>34</v>
      </c>
      <c r="I23" s="77"/>
      <c r="J23" s="77"/>
      <c r="K23" s="77">
        <v>2</v>
      </c>
      <c r="L23" s="77"/>
      <c r="M23" s="77"/>
      <c r="N23" s="77"/>
      <c r="O23" s="77"/>
      <c r="P23" s="77"/>
      <c r="Q23" s="77"/>
      <c r="R23" s="77"/>
    </row>
    <row r="24" spans="2:18" ht="12" customHeight="1">
      <c r="B24" s="75"/>
      <c r="C24" s="7">
        <v>17</v>
      </c>
      <c r="D24" s="76" t="s">
        <v>41</v>
      </c>
      <c r="E24" s="77">
        <v>2</v>
      </c>
      <c r="F24" s="78">
        <v>1</v>
      </c>
      <c r="G24" s="77">
        <v>34</v>
      </c>
      <c r="H24" s="77">
        <v>34</v>
      </c>
      <c r="I24" s="77"/>
      <c r="J24" s="77"/>
      <c r="K24" s="77"/>
      <c r="L24" s="77">
        <v>2</v>
      </c>
      <c r="M24" s="77"/>
      <c r="N24" s="77"/>
      <c r="O24" s="77"/>
      <c r="P24" s="77"/>
      <c r="Q24" s="77"/>
      <c r="R24" s="77"/>
    </row>
    <row r="25" spans="2:18" ht="12" customHeight="1">
      <c r="B25" s="75"/>
      <c r="C25" s="7">
        <v>18</v>
      </c>
      <c r="D25" s="76" t="s">
        <v>42</v>
      </c>
      <c r="E25" s="77">
        <v>3</v>
      </c>
      <c r="F25" s="78">
        <v>1</v>
      </c>
      <c r="G25" s="77">
        <v>32</v>
      </c>
      <c r="H25" s="77">
        <v>32</v>
      </c>
      <c r="I25" s="77"/>
      <c r="J25" s="77"/>
      <c r="K25" s="77"/>
      <c r="L25" s="77"/>
      <c r="M25" s="77">
        <v>2</v>
      </c>
      <c r="N25" s="77"/>
      <c r="O25" s="77"/>
      <c r="P25" s="77"/>
      <c r="Q25" s="77"/>
      <c r="R25" s="77"/>
    </row>
    <row r="26" spans="2:18" ht="12" customHeight="1">
      <c r="B26" s="75"/>
      <c r="C26" s="7">
        <v>19</v>
      </c>
      <c r="D26" s="76" t="s">
        <v>43</v>
      </c>
      <c r="E26" s="77">
        <v>4</v>
      </c>
      <c r="F26" s="78">
        <v>1</v>
      </c>
      <c r="G26" s="77">
        <v>32</v>
      </c>
      <c r="H26" s="77">
        <v>32</v>
      </c>
      <c r="I26" s="77"/>
      <c r="J26" s="77"/>
      <c r="K26" s="77"/>
      <c r="L26" s="77"/>
      <c r="M26" s="77"/>
      <c r="N26" s="77">
        <v>2</v>
      </c>
      <c r="O26" s="77"/>
      <c r="P26" s="77"/>
      <c r="Q26" s="77"/>
      <c r="R26" s="77"/>
    </row>
    <row r="27" spans="2:18" ht="12" customHeight="1">
      <c r="B27" s="75"/>
      <c r="C27" s="7">
        <v>20</v>
      </c>
      <c r="D27" s="76" t="s">
        <v>44</v>
      </c>
      <c r="E27" s="77">
        <v>3</v>
      </c>
      <c r="F27" s="78">
        <v>3.5</v>
      </c>
      <c r="G27" s="77">
        <v>72</v>
      </c>
      <c r="H27" s="77">
        <v>36</v>
      </c>
      <c r="I27" s="77">
        <v>36</v>
      </c>
      <c r="J27" s="77"/>
      <c r="K27" s="77"/>
      <c r="L27" s="77"/>
      <c r="M27" s="77">
        <v>4</v>
      </c>
      <c r="N27" s="77"/>
      <c r="O27" s="77"/>
      <c r="P27" s="77"/>
      <c r="Q27" s="77"/>
      <c r="R27" s="77"/>
    </row>
    <row r="28" spans="2:18" ht="12" customHeight="1">
      <c r="B28" s="75" t="s">
        <v>45</v>
      </c>
      <c r="C28" s="7">
        <v>1</v>
      </c>
      <c r="D28" s="76" t="s">
        <v>46</v>
      </c>
      <c r="E28" s="77">
        <v>3</v>
      </c>
      <c r="F28" s="78">
        <v>5.5</v>
      </c>
      <c r="G28" s="77">
        <v>90</v>
      </c>
      <c r="H28" s="77">
        <v>90</v>
      </c>
      <c r="I28" s="77"/>
      <c r="J28" s="77"/>
      <c r="K28" s="77"/>
      <c r="L28" s="77"/>
      <c r="M28" s="77">
        <v>5</v>
      </c>
      <c r="N28" s="77"/>
      <c r="O28" s="77"/>
      <c r="P28" s="77"/>
      <c r="Q28" s="77"/>
      <c r="R28" s="77"/>
    </row>
    <row r="29" spans="2:18" ht="12" customHeight="1">
      <c r="B29" s="75"/>
      <c r="C29" s="7">
        <v>2</v>
      </c>
      <c r="D29" s="76" t="s">
        <v>47</v>
      </c>
      <c r="E29" s="77">
        <v>2</v>
      </c>
      <c r="F29" s="78">
        <v>3.5</v>
      </c>
      <c r="G29" s="77">
        <v>54</v>
      </c>
      <c r="H29" s="77">
        <v>54</v>
      </c>
      <c r="I29" s="97"/>
      <c r="J29" s="77"/>
      <c r="K29" s="77"/>
      <c r="L29" s="77">
        <v>3</v>
      </c>
      <c r="M29" s="77"/>
      <c r="N29" s="77"/>
      <c r="O29" s="77"/>
      <c r="P29" s="77"/>
      <c r="Q29" s="77"/>
      <c r="R29" s="77"/>
    </row>
    <row r="30" spans="2:18" ht="12" customHeight="1">
      <c r="B30" s="75"/>
      <c r="C30" s="7">
        <v>3</v>
      </c>
      <c r="D30" s="76" t="s">
        <v>48</v>
      </c>
      <c r="E30" s="7">
        <v>3</v>
      </c>
      <c r="F30" s="78">
        <v>3.5</v>
      </c>
      <c r="G30" s="7">
        <v>54</v>
      </c>
      <c r="H30" s="77">
        <v>54</v>
      </c>
      <c r="I30" s="77"/>
      <c r="J30" s="77"/>
      <c r="K30" s="7"/>
      <c r="L30" s="7"/>
      <c r="M30" s="7">
        <v>3</v>
      </c>
      <c r="N30" s="7"/>
      <c r="O30" s="77"/>
      <c r="P30" s="77"/>
      <c r="Q30" s="77"/>
      <c r="R30" s="77"/>
    </row>
    <row r="31" spans="2:18" ht="12" customHeight="1">
      <c r="B31" s="75"/>
      <c r="C31" s="7">
        <v>4</v>
      </c>
      <c r="D31" s="76" t="s">
        <v>49</v>
      </c>
      <c r="E31" s="77">
        <v>4</v>
      </c>
      <c r="F31" s="78">
        <f>G31/16</f>
        <v>4.5</v>
      </c>
      <c r="G31" s="77">
        <v>72</v>
      </c>
      <c r="H31" s="77">
        <v>72</v>
      </c>
      <c r="I31" s="77"/>
      <c r="J31" s="77"/>
      <c r="K31" s="77"/>
      <c r="L31" s="77"/>
      <c r="M31" s="77"/>
      <c r="N31" s="77">
        <v>4</v>
      </c>
      <c r="O31" s="77"/>
      <c r="P31" s="77"/>
      <c r="Q31" s="77"/>
      <c r="R31" s="77"/>
    </row>
    <row r="32" spans="2:18" ht="12" customHeight="1">
      <c r="B32" s="75"/>
      <c r="C32" s="7">
        <v>5</v>
      </c>
      <c r="D32" s="76" t="s">
        <v>50</v>
      </c>
      <c r="E32" s="77">
        <v>2</v>
      </c>
      <c r="F32" s="78">
        <v>3.5</v>
      </c>
      <c r="G32" s="77">
        <v>54</v>
      </c>
      <c r="H32" s="77">
        <v>54</v>
      </c>
      <c r="I32" s="77"/>
      <c r="J32" s="77"/>
      <c r="K32" s="77"/>
      <c r="L32" s="77">
        <v>3</v>
      </c>
      <c r="M32" s="77"/>
      <c r="N32" s="77"/>
      <c r="O32" s="77"/>
      <c r="P32" s="77"/>
      <c r="Q32" s="77"/>
      <c r="R32" s="77"/>
    </row>
    <row r="33" spans="2:18" ht="12" customHeight="1">
      <c r="B33" s="75"/>
      <c r="C33" s="7">
        <v>6</v>
      </c>
      <c r="D33" s="76" t="s">
        <v>51</v>
      </c>
      <c r="E33" s="77">
        <v>2</v>
      </c>
      <c r="F33" s="78">
        <v>3.5</v>
      </c>
      <c r="G33" s="77">
        <v>54</v>
      </c>
      <c r="H33" s="77">
        <v>38</v>
      </c>
      <c r="I33" s="77">
        <v>16</v>
      </c>
      <c r="J33" s="77"/>
      <c r="K33" s="77"/>
      <c r="L33" s="77">
        <v>3</v>
      </c>
      <c r="M33" s="77"/>
      <c r="N33" s="77"/>
      <c r="O33" s="77"/>
      <c r="P33" s="77"/>
      <c r="Q33" s="77"/>
      <c r="R33" s="77"/>
    </row>
    <row r="34" spans="2:18" ht="12" customHeight="1">
      <c r="B34" s="75"/>
      <c r="C34" s="7">
        <v>7</v>
      </c>
      <c r="D34" s="76" t="s">
        <v>52</v>
      </c>
      <c r="E34" s="77">
        <v>2</v>
      </c>
      <c r="F34" s="78">
        <v>3.5</v>
      </c>
      <c r="G34" s="77">
        <v>54</v>
      </c>
      <c r="H34" s="77">
        <v>54</v>
      </c>
      <c r="I34" s="77"/>
      <c r="J34" s="77"/>
      <c r="K34" s="77"/>
      <c r="L34" s="77">
        <v>3</v>
      </c>
      <c r="M34" s="77"/>
      <c r="N34" s="77"/>
      <c r="O34" s="77"/>
      <c r="P34" s="77"/>
      <c r="Q34" s="77"/>
      <c r="R34" s="77"/>
    </row>
    <row r="35" spans="2:18" ht="12" customHeight="1">
      <c r="B35" s="75"/>
      <c r="C35" s="7">
        <v>8</v>
      </c>
      <c r="D35" s="76" t="s">
        <v>53</v>
      </c>
      <c r="E35" s="77">
        <v>1</v>
      </c>
      <c r="F35" s="78">
        <f>G35/16</f>
        <v>4.5</v>
      </c>
      <c r="G35" s="77">
        <v>72</v>
      </c>
      <c r="H35" s="77">
        <v>60</v>
      </c>
      <c r="I35" s="77">
        <v>12</v>
      </c>
      <c r="J35" s="77"/>
      <c r="K35" s="77">
        <v>4</v>
      </c>
      <c r="L35" s="77"/>
      <c r="M35" s="77"/>
      <c r="N35" s="77"/>
      <c r="O35" s="77"/>
      <c r="P35" s="77"/>
      <c r="Q35" s="77"/>
      <c r="R35" s="77"/>
    </row>
    <row r="36" spans="2:18" ht="12" customHeight="1">
      <c r="B36" s="75"/>
      <c r="C36" s="7">
        <v>9</v>
      </c>
      <c r="D36" s="76" t="s">
        <v>54</v>
      </c>
      <c r="E36" s="77">
        <v>4</v>
      </c>
      <c r="F36" s="78">
        <v>3.5</v>
      </c>
      <c r="G36" s="77">
        <v>54</v>
      </c>
      <c r="H36" s="77">
        <v>54</v>
      </c>
      <c r="I36" s="77"/>
      <c r="J36" s="77"/>
      <c r="K36" s="77"/>
      <c r="L36" s="77"/>
      <c r="M36" s="77"/>
      <c r="N36" s="77">
        <v>3</v>
      </c>
      <c r="O36" s="77"/>
      <c r="P36" s="77"/>
      <c r="Q36" s="77"/>
      <c r="R36" s="77"/>
    </row>
    <row r="37" spans="2:18" ht="12" customHeight="1">
      <c r="B37" s="75"/>
      <c r="C37" s="7">
        <v>10</v>
      </c>
      <c r="D37" s="76" t="s">
        <v>55</v>
      </c>
      <c r="E37" s="77">
        <v>6</v>
      </c>
      <c r="F37" s="78">
        <v>3.5</v>
      </c>
      <c r="G37" s="77">
        <v>54</v>
      </c>
      <c r="H37" s="77">
        <v>54</v>
      </c>
      <c r="I37" s="77"/>
      <c r="J37" s="77"/>
      <c r="K37" s="77"/>
      <c r="L37" s="77"/>
      <c r="M37" s="77"/>
      <c r="N37" s="77"/>
      <c r="O37" s="77"/>
      <c r="P37" s="77">
        <v>3</v>
      </c>
      <c r="Q37" s="77"/>
      <c r="R37" s="77"/>
    </row>
    <row r="38" spans="2:18" ht="12" customHeight="1">
      <c r="B38" s="75"/>
      <c r="C38" s="7">
        <v>11</v>
      </c>
      <c r="D38" s="76" t="s">
        <v>56</v>
      </c>
      <c r="E38" s="77">
        <v>6</v>
      </c>
      <c r="F38" s="78">
        <v>3.5</v>
      </c>
      <c r="G38" s="77">
        <v>54</v>
      </c>
      <c r="H38" s="77">
        <v>54</v>
      </c>
      <c r="I38" s="77"/>
      <c r="J38" s="77"/>
      <c r="K38" s="77"/>
      <c r="L38" s="77"/>
      <c r="M38" s="77"/>
      <c r="N38" s="77"/>
      <c r="O38" s="77"/>
      <c r="P38" s="77">
        <v>3</v>
      </c>
      <c r="Q38" s="77"/>
      <c r="R38" s="77"/>
    </row>
    <row r="39" spans="2:18" ht="12" customHeight="1">
      <c r="B39" s="75"/>
      <c r="C39" s="7">
        <v>12</v>
      </c>
      <c r="D39" s="76" t="s">
        <v>57</v>
      </c>
      <c r="E39" s="77">
        <v>4</v>
      </c>
      <c r="F39" s="78">
        <v>3.5</v>
      </c>
      <c r="G39" s="77">
        <v>54</v>
      </c>
      <c r="H39" s="77">
        <v>54</v>
      </c>
      <c r="I39" s="77"/>
      <c r="J39" s="77"/>
      <c r="K39" s="77"/>
      <c r="L39" s="77"/>
      <c r="M39" s="77"/>
      <c r="N39" s="77">
        <v>3</v>
      </c>
      <c r="O39" s="77"/>
      <c r="P39" s="77"/>
      <c r="Q39" s="77"/>
      <c r="R39" s="77"/>
    </row>
    <row r="40" spans="2:18" ht="12" customHeight="1">
      <c r="B40" s="75"/>
      <c r="C40" s="7">
        <v>13</v>
      </c>
      <c r="D40" s="76" t="s">
        <v>58</v>
      </c>
      <c r="E40" s="7">
        <v>5</v>
      </c>
      <c r="F40" s="78">
        <v>4</v>
      </c>
      <c r="G40" s="7">
        <v>60</v>
      </c>
      <c r="H40" s="77">
        <v>50</v>
      </c>
      <c r="I40" s="77">
        <v>10</v>
      </c>
      <c r="J40" s="77"/>
      <c r="K40" s="7"/>
      <c r="L40" s="7"/>
      <c r="M40" s="7"/>
      <c r="N40" s="7"/>
      <c r="O40" s="77">
        <v>3</v>
      </c>
      <c r="P40" s="77"/>
      <c r="Q40" s="77"/>
      <c r="R40" s="77"/>
    </row>
  </sheetData>
  <sheetProtection/>
  <mergeCells count="17">
    <mergeCell ref="B1:R1"/>
    <mergeCell ref="G3:I3"/>
    <mergeCell ref="K3:R3"/>
    <mergeCell ref="K4:L4"/>
    <mergeCell ref="M4:N4"/>
    <mergeCell ref="O4:P4"/>
    <mergeCell ref="Q4:R4"/>
    <mergeCell ref="K7:R7"/>
    <mergeCell ref="B3:B7"/>
    <mergeCell ref="B8:B27"/>
    <mergeCell ref="B28:B40"/>
    <mergeCell ref="C3:C7"/>
    <mergeCell ref="D3:D7"/>
    <mergeCell ref="G4:G7"/>
    <mergeCell ref="H5:H6"/>
    <mergeCell ref="I4:I7"/>
    <mergeCell ref="J3:J6"/>
  </mergeCells>
  <printOptions horizontalCentered="1"/>
  <pageMargins left="0.39305555555555555" right="0.39305555555555555" top="0.5902777777777778" bottom="0.39305555555555555" header="0.39305555555555555" footer="0.39305555555555555"/>
  <pageSetup errors="NA" firstPageNumber="1" useFirstPageNumber="1" horizontalDpi="600" verticalDpi="600" orientation="portrait" paperSize="9" scale="90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1"/>
  <sheetViews>
    <sheetView workbookViewId="0" topLeftCell="A1">
      <selection activeCell="D19" sqref="D19"/>
    </sheetView>
  </sheetViews>
  <sheetFormatPr defaultColWidth="9.00390625" defaultRowHeight="14.25"/>
  <cols>
    <col min="1" max="1" width="2.00390625" style="0" customWidth="1"/>
    <col min="2" max="3" width="3.625" style="0" customWidth="1"/>
    <col min="4" max="4" width="18.625" style="0" customWidth="1"/>
    <col min="5" max="6" width="4.125" style="0" customWidth="1"/>
    <col min="7" max="9" width="4.625" style="0" customWidth="1"/>
    <col min="10" max="10" width="5.125" style="0" customWidth="1"/>
    <col min="11" max="11" width="4.375" style="0" customWidth="1"/>
    <col min="12" max="17" width="3.625" style="0" customWidth="1"/>
    <col min="18" max="18" width="3.75390625" style="0" customWidth="1"/>
    <col min="19" max="19" width="3.50390625" style="0" customWidth="1"/>
    <col min="20" max="20" width="2.375" style="0" customWidth="1"/>
    <col min="21" max="21" width="1.875" style="0" customWidth="1"/>
  </cols>
  <sheetData>
    <row r="1" ht="34.5" customHeight="1"/>
    <row r="2" spans="2:18" ht="14.25">
      <c r="B2" s="75" t="s">
        <v>59</v>
      </c>
      <c r="C2" s="7">
        <v>1</v>
      </c>
      <c r="D2" s="76" t="s">
        <v>60</v>
      </c>
      <c r="E2" s="77">
        <v>4</v>
      </c>
      <c r="F2" s="78">
        <v>6.5</v>
      </c>
      <c r="G2" s="77">
        <v>108</v>
      </c>
      <c r="H2" s="77">
        <v>90</v>
      </c>
      <c r="I2" s="77">
        <v>18</v>
      </c>
      <c r="J2" s="77"/>
      <c r="K2" s="77"/>
      <c r="L2" s="77" t="s">
        <v>61</v>
      </c>
      <c r="M2" s="77"/>
      <c r="N2" s="77">
        <v>6</v>
      </c>
      <c r="O2" s="77"/>
      <c r="P2" s="77"/>
      <c r="Q2" s="77"/>
      <c r="R2" s="77"/>
    </row>
    <row r="3" spans="2:18" ht="14.25">
      <c r="B3" s="75"/>
      <c r="C3" s="7">
        <v>2</v>
      </c>
      <c r="D3" s="76" t="s">
        <v>62</v>
      </c>
      <c r="E3" s="77">
        <v>5</v>
      </c>
      <c r="F3" s="78">
        <f>G3/16</f>
        <v>4.5</v>
      </c>
      <c r="G3" s="77">
        <v>72</v>
      </c>
      <c r="H3" s="77">
        <v>60</v>
      </c>
      <c r="I3" s="77">
        <v>12</v>
      </c>
      <c r="J3" s="77"/>
      <c r="K3" s="77"/>
      <c r="L3" s="77"/>
      <c r="M3" s="77" t="s">
        <v>61</v>
      </c>
      <c r="N3" s="77"/>
      <c r="O3" s="77">
        <v>4</v>
      </c>
      <c r="P3" s="77"/>
      <c r="Q3" s="77"/>
      <c r="R3" s="77"/>
    </row>
    <row r="4" spans="2:18" ht="14.25">
      <c r="B4" s="75"/>
      <c r="C4" s="7">
        <v>3</v>
      </c>
      <c r="D4" s="76" t="s">
        <v>63</v>
      </c>
      <c r="E4" s="77">
        <v>5</v>
      </c>
      <c r="F4" s="78">
        <v>3.5</v>
      </c>
      <c r="G4" s="77">
        <v>54</v>
      </c>
      <c r="H4" s="77">
        <v>54</v>
      </c>
      <c r="I4" s="77"/>
      <c r="J4" s="77"/>
      <c r="K4" s="77"/>
      <c r="L4" s="77"/>
      <c r="M4" s="77"/>
      <c r="N4" s="77" t="s">
        <v>61</v>
      </c>
      <c r="O4" s="77">
        <v>3</v>
      </c>
      <c r="P4" s="77"/>
      <c r="Q4" s="77"/>
      <c r="R4" s="77"/>
    </row>
    <row r="5" spans="2:18" ht="14.25">
      <c r="B5" s="75"/>
      <c r="C5" s="7">
        <v>4</v>
      </c>
      <c r="D5" s="76" t="s">
        <v>64</v>
      </c>
      <c r="E5" s="77">
        <v>5</v>
      </c>
      <c r="F5" s="78">
        <v>3.5</v>
      </c>
      <c r="G5" s="77">
        <v>54</v>
      </c>
      <c r="H5" s="77">
        <v>54</v>
      </c>
      <c r="I5" s="77"/>
      <c r="J5" s="77"/>
      <c r="K5" s="77"/>
      <c r="L5" s="77"/>
      <c r="M5" s="77"/>
      <c r="N5" s="77"/>
      <c r="O5" s="77">
        <v>3</v>
      </c>
      <c r="P5" s="77"/>
      <c r="Q5" s="77"/>
      <c r="R5" s="77"/>
    </row>
    <row r="6" spans="2:18" ht="14.25">
      <c r="B6" s="75"/>
      <c r="C6" s="7">
        <v>5</v>
      </c>
      <c r="D6" s="76" t="s">
        <v>65</v>
      </c>
      <c r="E6" s="77">
        <v>6</v>
      </c>
      <c r="F6" s="78">
        <v>3.5</v>
      </c>
      <c r="G6" s="77">
        <v>54</v>
      </c>
      <c r="H6" s="77">
        <v>54</v>
      </c>
      <c r="I6" s="77"/>
      <c r="J6" s="77"/>
      <c r="K6" s="77"/>
      <c r="L6" s="77" t="s">
        <v>61</v>
      </c>
      <c r="M6" s="77" t="s">
        <v>61</v>
      </c>
      <c r="N6" s="77"/>
      <c r="O6" s="77"/>
      <c r="P6" s="77">
        <v>3</v>
      </c>
      <c r="Q6" s="77"/>
      <c r="R6" s="77"/>
    </row>
    <row r="7" spans="2:18" ht="14.25">
      <c r="B7" s="75"/>
      <c r="C7" s="7">
        <v>6</v>
      </c>
      <c r="D7" s="76" t="s">
        <v>66</v>
      </c>
      <c r="E7" s="77">
        <v>5</v>
      </c>
      <c r="F7" s="78">
        <v>3.5</v>
      </c>
      <c r="G7" s="77">
        <v>54</v>
      </c>
      <c r="H7" s="77">
        <v>40</v>
      </c>
      <c r="I7" s="77">
        <v>14</v>
      </c>
      <c r="J7" s="77"/>
      <c r="K7" s="77"/>
      <c r="L7" s="77"/>
      <c r="M7" s="77"/>
      <c r="N7" s="77"/>
      <c r="O7" s="77">
        <v>3</v>
      </c>
      <c r="P7" s="77"/>
      <c r="Q7" s="77"/>
      <c r="R7" s="77"/>
    </row>
    <row r="8" spans="2:18" ht="14.25">
      <c r="B8" s="75"/>
      <c r="C8" s="7">
        <v>7</v>
      </c>
      <c r="D8" s="76" t="s">
        <v>67</v>
      </c>
      <c r="E8" s="77">
        <v>6</v>
      </c>
      <c r="F8" s="78">
        <v>3</v>
      </c>
      <c r="G8" s="77">
        <v>54</v>
      </c>
      <c r="H8" s="77">
        <v>30</v>
      </c>
      <c r="I8" s="77">
        <v>24</v>
      </c>
      <c r="J8" s="77"/>
      <c r="K8" s="77"/>
      <c r="L8" s="77"/>
      <c r="M8" s="77"/>
      <c r="N8" s="77"/>
      <c r="O8" s="77"/>
      <c r="P8" s="77">
        <v>3</v>
      </c>
      <c r="Q8" s="77"/>
      <c r="R8" s="77"/>
    </row>
    <row r="9" spans="2:18" ht="14.25">
      <c r="B9" s="75"/>
      <c r="C9" s="7">
        <v>8</v>
      </c>
      <c r="D9" s="76" t="s">
        <v>68</v>
      </c>
      <c r="E9" s="77">
        <v>7</v>
      </c>
      <c r="F9" s="78">
        <v>3.5</v>
      </c>
      <c r="G9" s="77">
        <v>54</v>
      </c>
      <c r="H9" s="77">
        <v>40</v>
      </c>
      <c r="I9" s="77">
        <v>14</v>
      </c>
      <c r="J9" s="77"/>
      <c r="K9" s="77"/>
      <c r="L9" s="77"/>
      <c r="M9" s="77"/>
      <c r="N9" s="77"/>
      <c r="O9" s="77"/>
      <c r="P9" s="77"/>
      <c r="Q9" s="77">
        <v>5</v>
      </c>
      <c r="R9" s="77"/>
    </row>
    <row r="10" spans="2:18" ht="14.25">
      <c r="B10" s="75"/>
      <c r="C10" s="7">
        <v>9</v>
      </c>
      <c r="D10" s="76" t="s">
        <v>69</v>
      </c>
      <c r="E10" s="77">
        <v>7</v>
      </c>
      <c r="F10" s="78">
        <v>3.5</v>
      </c>
      <c r="G10" s="77">
        <v>54</v>
      </c>
      <c r="H10" s="77">
        <v>40</v>
      </c>
      <c r="I10" s="77">
        <v>14</v>
      </c>
      <c r="J10" s="77"/>
      <c r="K10" s="77"/>
      <c r="L10" s="77"/>
      <c r="M10" s="77"/>
      <c r="N10" s="77"/>
      <c r="O10" s="77"/>
      <c r="P10" s="77"/>
      <c r="Q10" s="77">
        <v>5</v>
      </c>
      <c r="R10" s="77"/>
    </row>
    <row r="11" spans="2:18" ht="14.25">
      <c r="B11" s="75"/>
      <c r="C11" s="7">
        <v>10</v>
      </c>
      <c r="D11" s="76" t="s">
        <v>70</v>
      </c>
      <c r="E11" s="77">
        <v>6</v>
      </c>
      <c r="F11" s="78">
        <v>3.5</v>
      </c>
      <c r="G11" s="77">
        <v>54</v>
      </c>
      <c r="H11" s="77">
        <v>54</v>
      </c>
      <c r="I11" s="77"/>
      <c r="J11" s="77"/>
      <c r="K11" s="77"/>
      <c r="L11" s="77"/>
      <c r="M11" s="77"/>
      <c r="N11" s="77"/>
      <c r="O11" s="77"/>
      <c r="P11" s="77">
        <v>3</v>
      </c>
      <c r="Q11" s="77"/>
      <c r="R11" s="77"/>
    </row>
    <row r="12" spans="2:18" ht="14.25">
      <c r="B12" s="75"/>
      <c r="C12" s="7">
        <v>11</v>
      </c>
      <c r="D12" s="76" t="s">
        <v>71</v>
      </c>
      <c r="E12" s="77">
        <v>5</v>
      </c>
      <c r="F12" s="78">
        <v>2.5</v>
      </c>
      <c r="G12" s="77">
        <v>36</v>
      </c>
      <c r="H12" s="77">
        <v>36</v>
      </c>
      <c r="I12" s="77"/>
      <c r="J12" s="77"/>
      <c r="K12" s="77"/>
      <c r="M12" s="77"/>
      <c r="N12" s="77"/>
      <c r="O12" s="77">
        <v>2</v>
      </c>
      <c r="P12" s="77"/>
      <c r="Q12" s="77"/>
      <c r="R12" s="77"/>
    </row>
    <row r="13" spans="2:18" ht="14.25">
      <c r="B13" s="75"/>
      <c r="C13" s="7">
        <v>12</v>
      </c>
      <c r="D13" s="76" t="s">
        <v>72</v>
      </c>
      <c r="E13" s="77">
        <v>6</v>
      </c>
      <c r="F13" s="78">
        <v>2.5</v>
      </c>
      <c r="G13" s="77">
        <v>36</v>
      </c>
      <c r="H13" s="77">
        <v>36</v>
      </c>
      <c r="I13" s="77"/>
      <c r="J13" s="77"/>
      <c r="K13" s="77"/>
      <c r="L13" s="77"/>
      <c r="N13" s="77"/>
      <c r="O13" s="77"/>
      <c r="P13" s="77">
        <v>2</v>
      </c>
      <c r="Q13" s="77"/>
      <c r="R13" s="77"/>
    </row>
    <row r="14" spans="2:18" ht="14.25">
      <c r="B14" s="75"/>
      <c r="C14" s="7">
        <v>13</v>
      </c>
      <c r="D14" s="76" t="s">
        <v>73</v>
      </c>
      <c r="E14" s="77">
        <v>7</v>
      </c>
      <c r="F14" s="78">
        <v>3.5</v>
      </c>
      <c r="G14" s="77">
        <v>54</v>
      </c>
      <c r="H14" s="77">
        <v>54</v>
      </c>
      <c r="I14" s="77"/>
      <c r="J14" s="77"/>
      <c r="K14" s="77"/>
      <c r="L14" s="77"/>
      <c r="M14" s="77"/>
      <c r="N14" s="77"/>
      <c r="O14" s="77"/>
      <c r="P14" s="77"/>
      <c r="Q14" s="77">
        <v>5</v>
      </c>
      <c r="R14" s="77"/>
    </row>
    <row r="15" spans="2:18" ht="14.25">
      <c r="B15" s="75"/>
      <c r="C15" s="7">
        <v>14</v>
      </c>
      <c r="D15" s="76" t="s">
        <v>74</v>
      </c>
      <c r="E15" s="77">
        <v>7</v>
      </c>
      <c r="F15" s="78">
        <v>2</v>
      </c>
      <c r="G15" s="77">
        <v>36</v>
      </c>
      <c r="H15" s="77">
        <v>36</v>
      </c>
      <c r="I15" s="77"/>
      <c r="J15" s="77"/>
      <c r="K15" s="77"/>
      <c r="L15" s="77"/>
      <c r="M15" s="77"/>
      <c r="N15" s="77"/>
      <c r="O15" s="77"/>
      <c r="P15" s="77"/>
      <c r="Q15" s="77">
        <v>3</v>
      </c>
      <c r="R15" s="77"/>
    </row>
    <row r="16" spans="2:18" ht="14.25">
      <c r="B16" s="75"/>
      <c r="C16" s="7">
        <v>15</v>
      </c>
      <c r="D16" s="79" t="s">
        <v>75</v>
      </c>
      <c r="E16" s="77">
        <v>6</v>
      </c>
      <c r="F16" s="78">
        <v>2</v>
      </c>
      <c r="G16" s="77">
        <v>36</v>
      </c>
      <c r="H16" s="77">
        <v>30</v>
      </c>
      <c r="I16" s="77">
        <v>6</v>
      </c>
      <c r="J16" s="77"/>
      <c r="K16" s="77"/>
      <c r="L16" s="77"/>
      <c r="M16" s="77"/>
      <c r="N16" s="77"/>
      <c r="O16" s="77"/>
      <c r="P16" s="77">
        <v>2</v>
      </c>
      <c r="Q16" s="77"/>
      <c r="R16" s="77"/>
    </row>
    <row r="17" spans="1:20" ht="12" customHeight="1">
      <c r="A17" s="80"/>
      <c r="B17" s="75" t="s">
        <v>76</v>
      </c>
      <c r="C17" s="79" t="s">
        <v>77</v>
      </c>
      <c r="D17" s="79"/>
      <c r="E17" s="77"/>
      <c r="F17" s="78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90"/>
      <c r="T17" s="90"/>
    </row>
    <row r="18" spans="1:20" ht="12" customHeight="1">
      <c r="A18" s="80"/>
      <c r="B18" s="75"/>
      <c r="C18" s="7">
        <v>1</v>
      </c>
      <c r="D18" s="76" t="s">
        <v>78</v>
      </c>
      <c r="E18" s="77">
        <v>5</v>
      </c>
      <c r="F18" s="78">
        <v>2</v>
      </c>
      <c r="G18" s="77">
        <v>36</v>
      </c>
      <c r="H18" s="77">
        <v>36</v>
      </c>
      <c r="I18" s="77"/>
      <c r="J18" s="77"/>
      <c r="K18" s="77"/>
      <c r="L18" s="77"/>
      <c r="M18" s="77"/>
      <c r="N18" s="77"/>
      <c r="O18" s="77">
        <v>2</v>
      </c>
      <c r="P18" s="77"/>
      <c r="Q18" s="77"/>
      <c r="R18" s="77"/>
      <c r="S18" s="80"/>
      <c r="T18" s="80"/>
    </row>
    <row r="19" spans="1:20" ht="12" customHeight="1">
      <c r="A19" s="80"/>
      <c r="B19" s="75"/>
      <c r="C19" s="7">
        <v>2</v>
      </c>
      <c r="D19" s="76" t="s">
        <v>79</v>
      </c>
      <c r="E19" s="77">
        <v>6</v>
      </c>
      <c r="F19" s="78">
        <v>2</v>
      </c>
      <c r="G19" s="77">
        <v>36</v>
      </c>
      <c r="H19" s="77">
        <v>36</v>
      </c>
      <c r="I19" s="77"/>
      <c r="J19" s="77"/>
      <c r="K19" s="77"/>
      <c r="L19" s="77"/>
      <c r="M19" s="77"/>
      <c r="N19" s="77" t="s">
        <v>61</v>
      </c>
      <c r="O19" s="77"/>
      <c r="P19" s="77">
        <v>2</v>
      </c>
      <c r="Q19" s="77"/>
      <c r="R19" s="77"/>
      <c r="S19" s="80"/>
      <c r="T19" s="80"/>
    </row>
    <row r="20" spans="1:20" ht="12" customHeight="1">
      <c r="A20" s="80"/>
      <c r="B20" s="75"/>
      <c r="C20" s="7">
        <v>3</v>
      </c>
      <c r="D20" s="76" t="s">
        <v>80</v>
      </c>
      <c r="E20" s="77">
        <v>7</v>
      </c>
      <c r="F20" s="78">
        <v>2</v>
      </c>
      <c r="G20" s="77">
        <v>36</v>
      </c>
      <c r="H20" s="77">
        <v>36</v>
      </c>
      <c r="I20" s="77"/>
      <c r="J20" s="77"/>
      <c r="K20" s="77"/>
      <c r="L20" s="77"/>
      <c r="M20" s="77"/>
      <c r="N20" s="77"/>
      <c r="O20" s="77"/>
      <c r="P20" s="77"/>
      <c r="Q20" s="77">
        <v>3</v>
      </c>
      <c r="R20" s="77"/>
      <c r="S20" s="80"/>
      <c r="T20" s="80"/>
    </row>
    <row r="21" spans="1:20" ht="12" customHeight="1">
      <c r="A21" s="80"/>
      <c r="B21" s="75"/>
      <c r="C21" s="79" t="s">
        <v>81</v>
      </c>
      <c r="D21" s="79"/>
      <c r="E21" s="77"/>
      <c r="F21" s="78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80"/>
      <c r="T21" s="80"/>
    </row>
    <row r="22" spans="1:20" ht="12" customHeight="1">
      <c r="A22" s="80"/>
      <c r="B22" s="75"/>
      <c r="C22" s="7">
        <v>1</v>
      </c>
      <c r="D22" s="76" t="s">
        <v>82</v>
      </c>
      <c r="E22" s="77">
        <v>5</v>
      </c>
      <c r="F22" s="78">
        <v>2</v>
      </c>
      <c r="G22" s="77">
        <v>36</v>
      </c>
      <c r="H22" s="77">
        <v>36</v>
      </c>
      <c r="I22" s="77"/>
      <c r="J22" s="77"/>
      <c r="K22" s="77"/>
      <c r="L22" s="77"/>
      <c r="M22" s="77"/>
      <c r="N22" s="77"/>
      <c r="O22" s="77">
        <v>2</v>
      </c>
      <c r="P22" s="77"/>
      <c r="Q22" s="77"/>
      <c r="R22" s="77"/>
      <c r="S22" s="80"/>
      <c r="T22" s="80"/>
    </row>
    <row r="23" spans="1:20" ht="12" customHeight="1">
      <c r="A23" s="80"/>
      <c r="B23" s="75"/>
      <c r="C23" s="7">
        <v>2</v>
      </c>
      <c r="D23" s="76" t="s">
        <v>83</v>
      </c>
      <c r="E23" s="77">
        <v>6</v>
      </c>
      <c r="F23" s="78">
        <v>2</v>
      </c>
      <c r="G23" s="77">
        <v>36</v>
      </c>
      <c r="H23" s="77">
        <v>36</v>
      </c>
      <c r="I23" s="77"/>
      <c r="J23" s="77"/>
      <c r="K23" s="77"/>
      <c r="L23" s="77"/>
      <c r="M23" s="77"/>
      <c r="N23" s="77"/>
      <c r="O23" s="77"/>
      <c r="P23" s="77">
        <v>2</v>
      </c>
      <c r="Q23" s="77"/>
      <c r="R23" s="77"/>
      <c r="S23" s="80"/>
      <c r="T23" s="80"/>
    </row>
    <row r="24" spans="1:20" ht="12" customHeight="1">
      <c r="A24" s="80"/>
      <c r="B24" s="75"/>
      <c r="C24" s="7">
        <v>3</v>
      </c>
      <c r="D24" s="76" t="s">
        <v>84</v>
      </c>
      <c r="E24" s="77">
        <v>7</v>
      </c>
      <c r="F24" s="78">
        <v>2</v>
      </c>
      <c r="G24" s="77">
        <v>36</v>
      </c>
      <c r="H24" s="77">
        <v>36</v>
      </c>
      <c r="I24" s="77"/>
      <c r="J24" s="77"/>
      <c r="K24" s="77"/>
      <c r="L24" s="77"/>
      <c r="M24" s="77"/>
      <c r="N24" s="77"/>
      <c r="O24" s="77"/>
      <c r="P24" s="77"/>
      <c r="Q24" s="77">
        <v>3</v>
      </c>
      <c r="R24" s="77"/>
      <c r="S24" s="80"/>
      <c r="T24" s="80"/>
    </row>
    <row r="25" spans="1:20" ht="12" customHeight="1">
      <c r="A25" s="80"/>
      <c r="B25" s="75"/>
      <c r="C25" s="81" t="s">
        <v>85</v>
      </c>
      <c r="D25" s="79"/>
      <c r="E25" s="77"/>
      <c r="F25" s="78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80"/>
      <c r="T25" s="80"/>
    </row>
    <row r="26" spans="1:20" ht="12" customHeight="1">
      <c r="A26" s="80"/>
      <c r="B26" s="75"/>
      <c r="C26" s="7">
        <v>1</v>
      </c>
      <c r="D26" s="76" t="s">
        <v>86</v>
      </c>
      <c r="E26" s="77">
        <v>5</v>
      </c>
      <c r="F26" s="78">
        <v>2</v>
      </c>
      <c r="G26" s="77">
        <v>36</v>
      </c>
      <c r="H26" s="77">
        <v>36</v>
      </c>
      <c r="I26" s="77"/>
      <c r="J26" s="77"/>
      <c r="K26" s="77"/>
      <c r="L26" s="77"/>
      <c r="M26" s="77"/>
      <c r="N26" s="77"/>
      <c r="O26" s="77">
        <v>2</v>
      </c>
      <c r="P26" s="77"/>
      <c r="Q26" s="77"/>
      <c r="R26" s="77"/>
      <c r="S26" s="80"/>
      <c r="T26" s="80"/>
    </row>
    <row r="27" spans="1:20" ht="12" customHeight="1">
      <c r="A27" s="80"/>
      <c r="B27" s="75"/>
      <c r="C27" s="7">
        <v>2</v>
      </c>
      <c r="D27" s="76" t="s">
        <v>87</v>
      </c>
      <c r="E27" s="77">
        <v>6</v>
      </c>
      <c r="F27" s="78">
        <v>2</v>
      </c>
      <c r="G27" s="77">
        <v>36</v>
      </c>
      <c r="H27" s="77">
        <v>36</v>
      </c>
      <c r="I27" s="77"/>
      <c r="J27" s="77"/>
      <c r="K27" s="77"/>
      <c r="L27" s="77"/>
      <c r="M27" s="77"/>
      <c r="N27" s="77"/>
      <c r="O27" s="77"/>
      <c r="P27" s="77">
        <v>2</v>
      </c>
      <c r="Q27" s="77"/>
      <c r="R27" s="77"/>
      <c r="S27" s="80"/>
      <c r="T27" s="80"/>
    </row>
    <row r="28" spans="1:20" ht="12" customHeight="1">
      <c r="A28" s="80"/>
      <c r="B28" s="75"/>
      <c r="C28" s="7">
        <v>3</v>
      </c>
      <c r="D28" s="76" t="s">
        <v>88</v>
      </c>
      <c r="E28" s="77">
        <v>7</v>
      </c>
      <c r="F28" s="78">
        <v>2</v>
      </c>
      <c r="G28" s="77">
        <v>36</v>
      </c>
      <c r="H28" s="77">
        <v>36</v>
      </c>
      <c r="I28" s="77"/>
      <c r="J28" s="77"/>
      <c r="K28" s="77"/>
      <c r="L28" s="77"/>
      <c r="M28" s="77"/>
      <c r="N28" s="77"/>
      <c r="O28" s="77"/>
      <c r="P28" s="77"/>
      <c r="Q28" s="77">
        <v>3</v>
      </c>
      <c r="R28" s="77"/>
      <c r="S28" s="80"/>
      <c r="T28" s="80"/>
    </row>
    <row r="29" spans="2:18" ht="12" customHeight="1">
      <c r="B29" s="82" t="s">
        <v>89</v>
      </c>
      <c r="C29" s="7">
        <v>1</v>
      </c>
      <c r="D29" s="76" t="s">
        <v>90</v>
      </c>
      <c r="E29" s="76"/>
      <c r="F29" s="77">
        <v>15</v>
      </c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2:18" ht="12" customHeight="1">
      <c r="B30" s="82"/>
      <c r="C30" s="7"/>
      <c r="D30" s="76"/>
      <c r="E30" s="76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</row>
    <row r="31" spans="2:18" ht="12" customHeight="1">
      <c r="B31" s="83"/>
      <c r="C31" s="7">
        <v>1</v>
      </c>
      <c r="D31" s="76" t="s">
        <v>91</v>
      </c>
      <c r="E31" s="7">
        <v>1</v>
      </c>
      <c r="F31" s="77">
        <v>1.5</v>
      </c>
      <c r="G31" s="77"/>
      <c r="H31" s="77"/>
      <c r="I31" s="77"/>
      <c r="J31" s="77">
        <v>1.5</v>
      </c>
      <c r="K31" s="88" t="s">
        <v>92</v>
      </c>
      <c r="L31" s="77"/>
      <c r="M31" s="77"/>
      <c r="N31" s="77"/>
      <c r="O31" s="77"/>
      <c r="P31" s="77"/>
      <c r="Q31" s="77"/>
      <c r="R31" s="77"/>
    </row>
    <row r="32" spans="2:18" ht="12" customHeight="1">
      <c r="B32" s="84" t="s">
        <v>93</v>
      </c>
      <c r="C32" s="7">
        <v>2</v>
      </c>
      <c r="D32" s="76" t="s">
        <v>94</v>
      </c>
      <c r="E32" s="7">
        <v>2</v>
      </c>
      <c r="F32" s="77">
        <v>2</v>
      </c>
      <c r="G32" s="77"/>
      <c r="H32" s="77"/>
      <c r="I32" s="77"/>
      <c r="J32" s="77">
        <v>2</v>
      </c>
      <c r="K32" s="7"/>
      <c r="L32" s="89" t="s">
        <v>95</v>
      </c>
      <c r="M32" s="7"/>
      <c r="N32" s="7"/>
      <c r="O32" s="7"/>
      <c r="P32" s="7"/>
      <c r="Q32" s="7"/>
      <c r="R32" s="7"/>
    </row>
    <row r="33" spans="2:18" ht="12" customHeight="1">
      <c r="B33" s="84"/>
      <c r="C33" s="7">
        <v>3</v>
      </c>
      <c r="D33" s="76" t="s">
        <v>96</v>
      </c>
      <c r="E33" s="7">
        <v>4</v>
      </c>
      <c r="F33" s="77">
        <v>2</v>
      </c>
      <c r="G33" s="77"/>
      <c r="H33" s="77"/>
      <c r="I33" s="77"/>
      <c r="J33" s="77">
        <v>2</v>
      </c>
      <c r="K33" s="7"/>
      <c r="L33" s="7"/>
      <c r="M33" s="7"/>
      <c r="N33" s="89" t="s">
        <v>95</v>
      </c>
      <c r="O33" s="7"/>
      <c r="P33" s="7"/>
      <c r="Q33" s="7"/>
      <c r="R33" s="7"/>
    </row>
    <row r="34" spans="2:18" ht="12" customHeight="1">
      <c r="B34" s="84"/>
      <c r="C34" s="7">
        <v>4</v>
      </c>
      <c r="D34" s="76" t="s">
        <v>97</v>
      </c>
      <c r="E34" s="7">
        <v>7</v>
      </c>
      <c r="F34" s="77">
        <v>4</v>
      </c>
      <c r="G34" s="77"/>
      <c r="H34" s="77"/>
      <c r="I34" s="77"/>
      <c r="J34" s="77">
        <v>4</v>
      </c>
      <c r="K34" s="7"/>
      <c r="L34" s="7"/>
      <c r="M34" s="7"/>
      <c r="N34" s="7"/>
      <c r="O34" s="89"/>
      <c r="P34" s="7"/>
      <c r="Q34" s="89" t="s">
        <v>98</v>
      </c>
      <c r="R34" s="7"/>
    </row>
    <row r="35" spans="2:18" ht="12" customHeight="1">
      <c r="B35" s="84"/>
      <c r="C35" s="7">
        <v>5</v>
      </c>
      <c r="D35" s="76" t="s">
        <v>99</v>
      </c>
      <c r="E35" s="7">
        <v>7</v>
      </c>
      <c r="F35" s="77">
        <v>4</v>
      </c>
      <c r="G35" s="77"/>
      <c r="H35" s="77"/>
      <c r="I35" s="77"/>
      <c r="J35" s="77">
        <v>4</v>
      </c>
      <c r="K35" s="7"/>
      <c r="L35" s="7"/>
      <c r="M35" s="7"/>
      <c r="N35" s="7"/>
      <c r="O35" s="89"/>
      <c r="P35" s="7"/>
      <c r="Q35" s="89" t="s">
        <v>98</v>
      </c>
      <c r="R35" s="7"/>
    </row>
    <row r="36" spans="2:18" ht="12" customHeight="1">
      <c r="B36" s="84"/>
      <c r="C36" s="7">
        <v>6</v>
      </c>
      <c r="D36" s="76" t="s">
        <v>100</v>
      </c>
      <c r="E36" s="7">
        <v>8</v>
      </c>
      <c r="F36" s="77">
        <v>10</v>
      </c>
      <c r="G36" s="77"/>
      <c r="H36" s="77"/>
      <c r="I36" s="77"/>
      <c r="J36" s="77">
        <v>10</v>
      </c>
      <c r="K36" s="7"/>
      <c r="L36" s="7"/>
      <c r="M36" s="7"/>
      <c r="N36" s="7"/>
      <c r="O36" s="7"/>
      <c r="P36" s="89"/>
      <c r="Q36" s="89"/>
      <c r="R36" s="89" t="s">
        <v>101</v>
      </c>
    </row>
    <row r="37" spans="2:18" ht="12" customHeight="1">
      <c r="B37" s="84"/>
      <c r="C37" s="7">
        <v>7</v>
      </c>
      <c r="D37" s="76" t="s">
        <v>102</v>
      </c>
      <c r="E37" s="7">
        <v>8</v>
      </c>
      <c r="F37" s="77">
        <v>8</v>
      </c>
      <c r="G37" s="77"/>
      <c r="H37" s="77"/>
      <c r="I37" s="77"/>
      <c r="J37" s="77">
        <v>8</v>
      </c>
      <c r="K37" s="7"/>
      <c r="L37" s="7"/>
      <c r="M37" s="7"/>
      <c r="N37" s="7"/>
      <c r="O37" s="7"/>
      <c r="P37" s="89"/>
      <c r="Q37" s="7"/>
      <c r="R37" s="89" t="s">
        <v>103</v>
      </c>
    </row>
    <row r="38" spans="2:18" ht="12" customHeight="1">
      <c r="B38" s="16"/>
      <c r="C38" s="38"/>
      <c r="D38" s="79" t="s">
        <v>104</v>
      </c>
      <c r="E38" s="79"/>
      <c r="F38" s="77"/>
      <c r="G38" s="77"/>
      <c r="H38" s="77"/>
      <c r="I38" s="77"/>
      <c r="J38" s="77"/>
      <c r="K38" s="88">
        <v>23</v>
      </c>
      <c r="L38" s="88">
        <v>22</v>
      </c>
      <c r="M38" s="88">
        <v>22</v>
      </c>
      <c r="N38" s="88">
        <v>24</v>
      </c>
      <c r="O38" s="88">
        <v>22</v>
      </c>
      <c r="P38" s="88">
        <v>24</v>
      </c>
      <c r="Q38" s="88">
        <v>24</v>
      </c>
      <c r="R38" s="88"/>
    </row>
    <row r="39" spans="2:18" ht="12" customHeight="1">
      <c r="B39" s="85" t="s">
        <v>105</v>
      </c>
      <c r="C39" s="86"/>
      <c r="D39" s="79" t="s">
        <v>106</v>
      </c>
      <c r="E39" s="79"/>
      <c r="F39" s="77"/>
      <c r="G39" s="77">
        <v>2763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</row>
    <row r="40" spans="2:18" ht="12" customHeight="1">
      <c r="B40" s="85"/>
      <c r="C40" s="86"/>
      <c r="D40" s="79" t="s">
        <v>107</v>
      </c>
      <c r="E40" s="79"/>
      <c r="F40" s="87">
        <v>212</v>
      </c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</row>
    <row r="41" spans="2:18" ht="12" customHeight="1">
      <c r="B41" s="22"/>
      <c r="C41" s="44"/>
      <c r="D41" s="79" t="s">
        <v>108</v>
      </c>
      <c r="E41" s="79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</row>
  </sheetData>
  <sheetProtection/>
  <mergeCells count="8">
    <mergeCell ref="C17:D17"/>
    <mergeCell ref="C21:D21"/>
    <mergeCell ref="C25:D25"/>
    <mergeCell ref="B2:B16"/>
    <mergeCell ref="B17:B28"/>
    <mergeCell ref="B29:B30"/>
    <mergeCell ref="B32:B37"/>
    <mergeCell ref="B39:C40"/>
  </mergeCells>
  <printOptions horizontalCentered="1"/>
  <pageMargins left="0.39305555555555555" right="0.39305555555555555" top="0.5902777777777778" bottom="0.39305555555555555" header="0.5118055555555556" footer="0.5118055555555556"/>
  <pageSetup errors="NA" firstPageNumber="1" useFirstPageNumber="1" horizontalDpi="300" verticalDpi="300" orientation="portrait" paperSize="9" scale="9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9"/>
  <sheetViews>
    <sheetView showGridLines="0" zoomScale="115" zoomScaleNormal="115" workbookViewId="0" topLeftCell="A1">
      <selection activeCell="BQ12" sqref="BQ12"/>
    </sheetView>
  </sheetViews>
  <sheetFormatPr defaultColWidth="9.00390625" defaultRowHeight="14.25"/>
  <cols>
    <col min="1" max="2" width="0.875" style="3" customWidth="1"/>
    <col min="3" max="3" width="6.75390625" style="3" customWidth="1"/>
    <col min="4" max="8" width="1.625" style="3" customWidth="1"/>
    <col min="9" max="9" width="1.4921875" style="3" customWidth="1"/>
    <col min="10" max="19" width="1.625" style="3" customWidth="1"/>
    <col min="20" max="20" width="1.4921875" style="3" customWidth="1"/>
    <col min="21" max="31" width="1.625" style="3" customWidth="1"/>
    <col min="32" max="32" width="1.4921875" style="3" customWidth="1"/>
    <col min="33" max="33" width="1.625" style="3" customWidth="1"/>
    <col min="34" max="34" width="1.4921875" style="3" customWidth="1"/>
    <col min="35" max="37" width="1.625" style="3" customWidth="1"/>
    <col min="38" max="38" width="1.4921875" style="3" customWidth="1"/>
    <col min="39" max="39" width="1.625" style="3" customWidth="1"/>
    <col min="40" max="41" width="1.4921875" style="3" customWidth="1"/>
    <col min="42" max="42" width="1.625" style="3" customWidth="1"/>
    <col min="43" max="44" width="1.4921875" style="3" customWidth="1"/>
    <col min="45" max="47" width="1.625" style="3" customWidth="1"/>
    <col min="48" max="50" width="1.4921875" style="3" customWidth="1"/>
    <col min="51" max="53" width="1.625" style="3" customWidth="1"/>
    <col min="54" max="54" width="1.4921875" style="3" customWidth="1"/>
    <col min="55" max="55" width="1.625" style="3" customWidth="1"/>
    <col min="56" max="16384" width="2.00390625" style="3" customWidth="1"/>
  </cols>
  <sheetData>
    <row r="1" spans="1:31" ht="22.5" customHeight="1">
      <c r="A1" s="4"/>
      <c r="B1" s="4"/>
      <c r="C1" s="5" t="s">
        <v>109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ht="4.5" customHeight="1"/>
    <row r="3" spans="1:55" s="1" customFormat="1" ht="19.5" customHeight="1">
      <c r="A3" s="6"/>
      <c r="B3" s="6"/>
      <c r="C3" s="7" t="s">
        <v>110</v>
      </c>
      <c r="D3" s="8">
        <v>1</v>
      </c>
      <c r="E3" s="8">
        <v>2</v>
      </c>
      <c r="F3" s="8">
        <v>3</v>
      </c>
      <c r="G3" s="8">
        <v>4</v>
      </c>
      <c r="H3" s="8">
        <v>5</v>
      </c>
      <c r="I3" s="8">
        <v>6</v>
      </c>
      <c r="J3" s="8">
        <v>7</v>
      </c>
      <c r="K3" s="8">
        <v>8</v>
      </c>
      <c r="L3" s="8">
        <v>9</v>
      </c>
      <c r="M3" s="8">
        <v>10</v>
      </c>
      <c r="N3" s="8">
        <v>11</v>
      </c>
      <c r="O3" s="8">
        <v>12</v>
      </c>
      <c r="P3" s="8">
        <v>13</v>
      </c>
      <c r="Q3" s="8">
        <v>14</v>
      </c>
      <c r="R3" s="8">
        <v>15</v>
      </c>
      <c r="S3" s="8">
        <v>16</v>
      </c>
      <c r="T3" s="8">
        <v>17</v>
      </c>
      <c r="U3" s="8">
        <v>18</v>
      </c>
      <c r="V3" s="8">
        <v>19</v>
      </c>
      <c r="W3" s="8">
        <v>20</v>
      </c>
      <c r="X3" s="8">
        <v>21</v>
      </c>
      <c r="Y3" s="8">
        <v>22</v>
      </c>
      <c r="Z3" s="8">
        <v>23</v>
      </c>
      <c r="AA3" s="8">
        <v>24</v>
      </c>
      <c r="AB3" s="8">
        <v>25</v>
      </c>
      <c r="AC3" s="8">
        <v>26</v>
      </c>
      <c r="AD3" s="8">
        <v>27</v>
      </c>
      <c r="AE3" s="8">
        <v>28</v>
      </c>
      <c r="AF3" s="8">
        <v>29</v>
      </c>
      <c r="AG3" s="8">
        <v>30</v>
      </c>
      <c r="AH3" s="8">
        <v>31</v>
      </c>
      <c r="AI3" s="8">
        <v>32</v>
      </c>
      <c r="AJ3" s="8">
        <v>33</v>
      </c>
      <c r="AK3" s="8">
        <v>34</v>
      </c>
      <c r="AL3" s="8">
        <v>35</v>
      </c>
      <c r="AM3" s="8">
        <v>36</v>
      </c>
      <c r="AN3" s="8">
        <v>37</v>
      </c>
      <c r="AO3" s="8">
        <v>38</v>
      </c>
      <c r="AP3" s="8">
        <v>39</v>
      </c>
      <c r="AQ3" s="8">
        <v>40</v>
      </c>
      <c r="AR3" s="8">
        <v>41</v>
      </c>
      <c r="AS3" s="8">
        <v>42</v>
      </c>
      <c r="AT3" s="8">
        <v>43</v>
      </c>
      <c r="AU3" s="8">
        <v>44</v>
      </c>
      <c r="AV3" s="8">
        <v>45</v>
      </c>
      <c r="AW3" s="8">
        <v>46</v>
      </c>
      <c r="AX3" s="8">
        <v>47</v>
      </c>
      <c r="AY3" s="8">
        <v>48</v>
      </c>
      <c r="AZ3" s="8">
        <v>49</v>
      </c>
      <c r="BA3" s="8">
        <v>50</v>
      </c>
      <c r="BB3" s="8">
        <v>51</v>
      </c>
      <c r="BC3" s="8">
        <v>52</v>
      </c>
    </row>
    <row r="4" spans="1:55" ht="24" customHeight="1">
      <c r="A4" s="6"/>
      <c r="B4" s="6"/>
      <c r="C4" s="7" t="s">
        <v>111</v>
      </c>
      <c r="D4" s="9" t="s">
        <v>112</v>
      </c>
      <c r="E4" s="10" t="s">
        <v>113</v>
      </c>
      <c r="F4" s="9" t="s">
        <v>114</v>
      </c>
      <c r="G4" s="9" t="s">
        <v>114</v>
      </c>
      <c r="H4" s="9" t="s">
        <v>115</v>
      </c>
      <c r="I4" s="9" t="s">
        <v>114</v>
      </c>
      <c r="J4" s="9" t="s">
        <v>114</v>
      </c>
      <c r="K4" s="9" t="s">
        <v>114</v>
      </c>
      <c r="L4" s="9" t="s">
        <v>114</v>
      </c>
      <c r="M4" s="9" t="s">
        <v>114</v>
      </c>
      <c r="N4" s="9" t="s">
        <v>114</v>
      </c>
      <c r="O4" s="9" t="s">
        <v>114</v>
      </c>
      <c r="P4" s="9" t="s">
        <v>114</v>
      </c>
      <c r="Q4" s="9" t="s">
        <v>114</v>
      </c>
      <c r="R4" s="9" t="s">
        <v>114</v>
      </c>
      <c r="S4" s="9" t="s">
        <v>114</v>
      </c>
      <c r="T4" s="9" t="s">
        <v>114</v>
      </c>
      <c r="U4" s="9" t="s">
        <v>114</v>
      </c>
      <c r="V4" s="9" t="s">
        <v>114</v>
      </c>
      <c r="W4" s="9" t="s">
        <v>116</v>
      </c>
      <c r="X4" s="9" t="s">
        <v>117</v>
      </c>
      <c r="Y4" s="9" t="s">
        <v>117</v>
      </c>
      <c r="Z4" s="9" t="s">
        <v>117</v>
      </c>
      <c r="AA4" s="9" t="s">
        <v>117</v>
      </c>
      <c r="AB4" s="9" t="s">
        <v>117</v>
      </c>
      <c r="AC4" s="9" t="s">
        <v>114</v>
      </c>
      <c r="AD4" s="9" t="s">
        <v>114</v>
      </c>
      <c r="AE4" s="9" t="s">
        <v>114</v>
      </c>
      <c r="AF4" s="9" t="s">
        <v>114</v>
      </c>
      <c r="AG4" s="9" t="s">
        <v>114</v>
      </c>
      <c r="AH4" s="9" t="s">
        <v>114</v>
      </c>
      <c r="AI4" s="9" t="s">
        <v>114</v>
      </c>
      <c r="AJ4" s="9" t="s">
        <v>114</v>
      </c>
      <c r="AK4" s="9" t="s">
        <v>114</v>
      </c>
      <c r="AL4" s="9" t="s">
        <v>114</v>
      </c>
      <c r="AM4" s="9" t="s">
        <v>114</v>
      </c>
      <c r="AN4" s="9" t="s">
        <v>114</v>
      </c>
      <c r="AO4" s="9" t="s">
        <v>114</v>
      </c>
      <c r="AP4" s="9" t="s">
        <v>114</v>
      </c>
      <c r="AQ4" s="9" t="s">
        <v>114</v>
      </c>
      <c r="AR4" s="9" t="s">
        <v>114</v>
      </c>
      <c r="AS4" s="9" t="s">
        <v>114</v>
      </c>
      <c r="AT4" s="9" t="s">
        <v>116</v>
      </c>
      <c r="AU4" s="9" t="s">
        <v>118</v>
      </c>
      <c r="AV4" s="9" t="s">
        <v>118</v>
      </c>
      <c r="AW4" s="9" t="s">
        <v>117</v>
      </c>
      <c r="AX4" s="9" t="s">
        <v>117</v>
      </c>
      <c r="AY4" s="9" t="s">
        <v>117</v>
      </c>
      <c r="AZ4" s="9" t="s">
        <v>117</v>
      </c>
      <c r="BA4" s="9" t="s">
        <v>117</v>
      </c>
      <c r="BB4" s="9" t="s">
        <v>117</v>
      </c>
      <c r="BC4" s="9" t="s">
        <v>117</v>
      </c>
    </row>
    <row r="5" spans="1:55" ht="24" customHeight="1">
      <c r="A5" s="6"/>
      <c r="B5" s="6"/>
      <c r="C5" s="7" t="s">
        <v>119</v>
      </c>
      <c r="D5" s="9" t="s">
        <v>114</v>
      </c>
      <c r="E5" s="9" t="s">
        <v>114</v>
      </c>
      <c r="F5" s="9" t="s">
        <v>114</v>
      </c>
      <c r="G5" s="9" t="s">
        <v>114</v>
      </c>
      <c r="H5" s="9" t="s">
        <v>114</v>
      </c>
      <c r="I5" s="9" t="s">
        <v>114</v>
      </c>
      <c r="J5" s="9" t="s">
        <v>114</v>
      </c>
      <c r="K5" s="9" t="s">
        <v>114</v>
      </c>
      <c r="L5" s="9" t="s">
        <v>114</v>
      </c>
      <c r="M5" s="9" t="s">
        <v>114</v>
      </c>
      <c r="N5" s="9" t="s">
        <v>114</v>
      </c>
      <c r="O5" s="9" t="s">
        <v>114</v>
      </c>
      <c r="P5" s="9" t="s">
        <v>114</v>
      </c>
      <c r="Q5" s="9" t="s">
        <v>114</v>
      </c>
      <c r="R5" s="9" t="s">
        <v>114</v>
      </c>
      <c r="S5" s="9" t="s">
        <v>114</v>
      </c>
      <c r="T5" s="9" t="s">
        <v>114</v>
      </c>
      <c r="U5" s="9" t="s">
        <v>114</v>
      </c>
      <c r="V5" s="9" t="s">
        <v>114</v>
      </c>
      <c r="W5" s="9" t="s">
        <v>116</v>
      </c>
      <c r="X5" s="9" t="s">
        <v>117</v>
      </c>
      <c r="Y5" s="9" t="s">
        <v>117</v>
      </c>
      <c r="Z5" s="9" t="s">
        <v>117</v>
      </c>
      <c r="AA5" s="9" t="s">
        <v>117</v>
      </c>
      <c r="AB5" s="9" t="s">
        <v>117</v>
      </c>
      <c r="AC5" s="9" t="s">
        <v>114</v>
      </c>
      <c r="AD5" s="9" t="s">
        <v>114</v>
      </c>
      <c r="AE5" s="9" t="s">
        <v>114</v>
      </c>
      <c r="AF5" s="9" t="s">
        <v>114</v>
      </c>
      <c r="AG5" s="9" t="s">
        <v>114</v>
      </c>
      <c r="AH5" s="9" t="s">
        <v>114</v>
      </c>
      <c r="AI5" s="9" t="s">
        <v>114</v>
      </c>
      <c r="AJ5" s="9" t="s">
        <v>114</v>
      </c>
      <c r="AK5" s="9" t="s">
        <v>114</v>
      </c>
      <c r="AL5" s="9" t="s">
        <v>114</v>
      </c>
      <c r="AM5" s="9" t="s">
        <v>114</v>
      </c>
      <c r="AN5" s="9" t="s">
        <v>114</v>
      </c>
      <c r="AO5" s="9" t="s">
        <v>114</v>
      </c>
      <c r="AP5" s="9" t="s">
        <v>114</v>
      </c>
      <c r="AQ5" s="9" t="s">
        <v>114</v>
      </c>
      <c r="AR5" s="9" t="s">
        <v>114</v>
      </c>
      <c r="AS5" s="9" t="s">
        <v>114</v>
      </c>
      <c r="AT5" s="9" t="s">
        <v>116</v>
      </c>
      <c r="AU5" s="9" t="s">
        <v>120</v>
      </c>
      <c r="AV5" s="9" t="s">
        <v>120</v>
      </c>
      <c r="AW5" s="9" t="s">
        <v>117</v>
      </c>
      <c r="AX5" s="9" t="s">
        <v>117</v>
      </c>
      <c r="AY5" s="9" t="s">
        <v>117</v>
      </c>
      <c r="AZ5" s="9" t="s">
        <v>117</v>
      </c>
      <c r="BA5" s="9" t="s">
        <v>117</v>
      </c>
      <c r="BB5" s="9" t="s">
        <v>117</v>
      </c>
      <c r="BC5" s="9" t="s">
        <v>117</v>
      </c>
    </row>
    <row r="6" spans="1:55" ht="24" customHeight="1">
      <c r="A6" s="6"/>
      <c r="B6" s="6"/>
      <c r="C6" s="7" t="s">
        <v>121</v>
      </c>
      <c r="D6" s="9" t="s">
        <v>114</v>
      </c>
      <c r="E6" s="9" t="s">
        <v>114</v>
      </c>
      <c r="F6" s="9" t="s">
        <v>114</v>
      </c>
      <c r="G6" s="9" t="s">
        <v>114</v>
      </c>
      <c r="H6" s="9" t="s">
        <v>114</v>
      </c>
      <c r="I6" s="9" t="s">
        <v>114</v>
      </c>
      <c r="J6" s="9" t="s">
        <v>114</v>
      </c>
      <c r="K6" s="9" t="s">
        <v>114</v>
      </c>
      <c r="L6" s="9" t="s">
        <v>114</v>
      </c>
      <c r="M6" s="9" t="s">
        <v>114</v>
      </c>
      <c r="N6" s="9" t="s">
        <v>114</v>
      </c>
      <c r="O6" s="9" t="s">
        <v>114</v>
      </c>
      <c r="P6" s="9" t="s">
        <v>114</v>
      </c>
      <c r="Q6" s="9" t="s">
        <v>114</v>
      </c>
      <c r="R6" s="9" t="s">
        <v>114</v>
      </c>
      <c r="S6" s="9" t="s">
        <v>114</v>
      </c>
      <c r="T6" s="9" t="s">
        <v>114</v>
      </c>
      <c r="U6" s="9" t="s">
        <v>114</v>
      </c>
      <c r="V6" s="9" t="s">
        <v>114</v>
      </c>
      <c r="W6" s="9" t="s">
        <v>116</v>
      </c>
      <c r="X6" s="9" t="s">
        <v>117</v>
      </c>
      <c r="Y6" s="9" t="s">
        <v>117</v>
      </c>
      <c r="Z6" s="9" t="s">
        <v>117</v>
      </c>
      <c r="AA6" s="9" t="s">
        <v>117</v>
      </c>
      <c r="AB6" s="9" t="s">
        <v>117</v>
      </c>
      <c r="AC6" s="9" t="s">
        <v>114</v>
      </c>
      <c r="AD6" s="9" t="s">
        <v>114</v>
      </c>
      <c r="AE6" s="9" t="s">
        <v>114</v>
      </c>
      <c r="AF6" s="9" t="s">
        <v>114</v>
      </c>
      <c r="AG6" s="9" t="s">
        <v>114</v>
      </c>
      <c r="AH6" s="9" t="s">
        <v>114</v>
      </c>
      <c r="AI6" s="9" t="s">
        <v>114</v>
      </c>
      <c r="AJ6" s="9" t="s">
        <v>114</v>
      </c>
      <c r="AK6" s="9" t="s">
        <v>114</v>
      </c>
      <c r="AL6" s="9" t="s">
        <v>114</v>
      </c>
      <c r="AM6" s="9" t="s">
        <v>114</v>
      </c>
      <c r="AN6" s="9" t="s">
        <v>114</v>
      </c>
      <c r="AO6" s="9" t="s">
        <v>114</v>
      </c>
      <c r="AP6" s="9" t="s">
        <v>114</v>
      </c>
      <c r="AQ6" s="9" t="s">
        <v>114</v>
      </c>
      <c r="AR6" s="9" t="s">
        <v>114</v>
      </c>
      <c r="AS6" s="9" t="s">
        <v>114</v>
      </c>
      <c r="AT6" s="9" t="s">
        <v>114</v>
      </c>
      <c r="AU6" s="9" t="s">
        <v>114</v>
      </c>
      <c r="AV6" s="9" t="s">
        <v>116</v>
      </c>
      <c r="AW6" s="9" t="s">
        <v>117</v>
      </c>
      <c r="AX6" s="9" t="s">
        <v>117</v>
      </c>
      <c r="AY6" s="9" t="s">
        <v>117</v>
      </c>
      <c r="AZ6" s="9" t="s">
        <v>117</v>
      </c>
      <c r="BA6" s="9" t="s">
        <v>117</v>
      </c>
      <c r="BB6" s="9" t="s">
        <v>117</v>
      </c>
      <c r="BC6" s="9" t="s">
        <v>117</v>
      </c>
    </row>
    <row r="7" spans="1:55" ht="24" customHeight="1">
      <c r="A7" s="6"/>
      <c r="B7" s="6"/>
      <c r="C7" s="7" t="s">
        <v>122</v>
      </c>
      <c r="D7" s="9" t="s">
        <v>114</v>
      </c>
      <c r="E7" s="9" t="s">
        <v>114</v>
      </c>
      <c r="F7" s="9" t="s">
        <v>114</v>
      </c>
      <c r="G7" s="9" t="s">
        <v>114</v>
      </c>
      <c r="H7" s="9" t="s">
        <v>114</v>
      </c>
      <c r="I7" s="9" t="s">
        <v>114</v>
      </c>
      <c r="J7" s="9" t="s">
        <v>114</v>
      </c>
      <c r="K7" s="9" t="s">
        <v>114</v>
      </c>
      <c r="L7" s="9" t="s">
        <v>114</v>
      </c>
      <c r="M7" s="9" t="s">
        <v>114</v>
      </c>
      <c r="N7" s="9" t="s">
        <v>114</v>
      </c>
      <c r="O7" s="9" t="s">
        <v>116</v>
      </c>
      <c r="P7" s="9" t="s">
        <v>123</v>
      </c>
      <c r="Q7" s="9" t="s">
        <v>123</v>
      </c>
      <c r="R7" s="9" t="s">
        <v>123</v>
      </c>
      <c r="S7" s="9" t="s">
        <v>123</v>
      </c>
      <c r="T7" s="9" t="s">
        <v>123</v>
      </c>
      <c r="U7" s="9" t="s">
        <v>123</v>
      </c>
      <c r="V7" s="9" t="s">
        <v>123</v>
      </c>
      <c r="W7" s="9" t="s">
        <v>123</v>
      </c>
      <c r="X7" s="9" t="s">
        <v>117</v>
      </c>
      <c r="Y7" s="9" t="s">
        <v>117</v>
      </c>
      <c r="Z7" s="9" t="s">
        <v>117</v>
      </c>
      <c r="AA7" s="9" t="s">
        <v>117</v>
      </c>
      <c r="AB7" s="9" t="s">
        <v>117</v>
      </c>
      <c r="AC7" s="9" t="s">
        <v>124</v>
      </c>
      <c r="AD7" s="9" t="s">
        <v>124</v>
      </c>
      <c r="AE7" s="9" t="s">
        <v>124</v>
      </c>
      <c r="AF7" s="9" t="s">
        <v>124</v>
      </c>
      <c r="AG7" s="9" t="s">
        <v>124</v>
      </c>
      <c r="AH7" s="9" t="s">
        <v>124</v>
      </c>
      <c r="AI7" s="9" t="s">
        <v>124</v>
      </c>
      <c r="AJ7" s="9" t="s">
        <v>124</v>
      </c>
      <c r="AK7" s="9" t="s">
        <v>124</v>
      </c>
      <c r="AL7" s="9" t="s">
        <v>124</v>
      </c>
      <c r="AM7" s="9" t="s">
        <v>125</v>
      </c>
      <c r="AN7" s="9" t="s">
        <v>125</v>
      </c>
      <c r="AO7" s="9" t="s">
        <v>125</v>
      </c>
      <c r="AP7" s="9" t="s">
        <v>125</v>
      </c>
      <c r="AQ7" s="9" t="s">
        <v>125</v>
      </c>
      <c r="AR7" s="9" t="s">
        <v>125</v>
      </c>
      <c r="AS7" s="9" t="s">
        <v>125</v>
      </c>
      <c r="AT7" s="9" t="s">
        <v>125</v>
      </c>
      <c r="AU7" s="9" t="s">
        <v>126</v>
      </c>
      <c r="AV7" s="9"/>
      <c r="AW7" s="9"/>
      <c r="AX7" s="9"/>
      <c r="AY7" s="9"/>
      <c r="AZ7" s="9"/>
      <c r="BA7" s="9"/>
      <c r="BB7" s="9"/>
      <c r="BC7" s="9"/>
    </row>
    <row r="8" ht="4.5" customHeight="1"/>
    <row r="9" spans="3:40" ht="19.5" customHeight="1">
      <c r="C9" s="5" t="s">
        <v>127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ht="4.5" customHeight="1">
      <c r="C10" s="12"/>
    </row>
    <row r="11" spans="3:55" ht="16.5" customHeight="1">
      <c r="C11" s="13"/>
      <c r="D11" s="14" t="s">
        <v>128</v>
      </c>
      <c r="E11" s="14"/>
      <c r="F11" s="14"/>
      <c r="G11" s="15"/>
      <c r="H11" s="16" t="s">
        <v>129</v>
      </c>
      <c r="I11" s="37"/>
      <c r="J11" s="38"/>
      <c r="K11" s="14"/>
      <c r="L11" s="39" t="s">
        <v>130</v>
      </c>
      <c r="M11" s="15"/>
      <c r="N11" s="13"/>
      <c r="O11" s="39" t="s">
        <v>131</v>
      </c>
      <c r="P11" s="15"/>
      <c r="Q11" s="13"/>
      <c r="R11" s="39" t="s">
        <v>94</v>
      </c>
      <c r="S11" s="15"/>
      <c r="T11" s="14"/>
      <c r="U11" s="39" t="s">
        <v>96</v>
      </c>
      <c r="V11" s="15"/>
      <c r="W11" s="14"/>
      <c r="X11" s="39" t="s">
        <v>132</v>
      </c>
      <c r="Y11" s="15"/>
      <c r="Z11" s="14"/>
      <c r="AA11" s="39" t="s">
        <v>133</v>
      </c>
      <c r="AB11" s="15"/>
      <c r="AC11" s="13"/>
      <c r="AD11" s="39" t="s">
        <v>100</v>
      </c>
      <c r="AE11" s="15"/>
      <c r="AF11" s="37" t="s">
        <v>102</v>
      </c>
      <c r="AG11" s="37" t="s">
        <v>102</v>
      </c>
      <c r="AH11" s="37" t="s">
        <v>134</v>
      </c>
      <c r="AI11" s="37"/>
      <c r="AJ11" s="13"/>
      <c r="AK11" s="37" t="s">
        <v>135</v>
      </c>
      <c r="AL11" s="37"/>
      <c r="AM11" s="15"/>
      <c r="AN11" s="13"/>
      <c r="AO11" s="14" t="s">
        <v>136</v>
      </c>
      <c r="AP11" s="14"/>
      <c r="AQ11" s="15"/>
      <c r="AR11" s="13"/>
      <c r="AS11" s="37" t="s">
        <v>137</v>
      </c>
      <c r="AT11" s="37"/>
      <c r="AU11" s="15"/>
      <c r="AV11" s="13"/>
      <c r="AW11" s="14" t="s">
        <v>138</v>
      </c>
      <c r="AX11" s="14"/>
      <c r="AY11" s="15"/>
      <c r="AZ11" s="13" t="s">
        <v>139</v>
      </c>
      <c r="BA11" s="14"/>
      <c r="BB11" s="14"/>
      <c r="BC11" s="15"/>
    </row>
    <row r="12" spans="3:55" ht="16.5" customHeight="1">
      <c r="C12" s="17" t="s">
        <v>140</v>
      </c>
      <c r="D12" s="18"/>
      <c r="E12" s="18"/>
      <c r="F12" s="18"/>
      <c r="G12" s="19"/>
      <c r="H12" s="20"/>
      <c r="I12" s="40"/>
      <c r="J12" s="41"/>
      <c r="K12" s="18"/>
      <c r="L12" s="18"/>
      <c r="M12" s="19"/>
      <c r="N12" s="21"/>
      <c r="O12" s="42"/>
      <c r="P12" s="19"/>
      <c r="Q12" s="21"/>
      <c r="R12" s="42"/>
      <c r="S12" s="19"/>
      <c r="T12" s="18"/>
      <c r="U12" s="42"/>
      <c r="V12" s="19"/>
      <c r="W12" s="18"/>
      <c r="X12" s="42"/>
      <c r="Y12" s="19"/>
      <c r="Z12" s="18"/>
      <c r="AA12" s="42"/>
      <c r="AB12" s="19"/>
      <c r="AC12" s="21"/>
      <c r="AD12" s="42"/>
      <c r="AE12" s="19"/>
      <c r="AF12" s="40"/>
      <c r="AG12" s="40"/>
      <c r="AH12" s="40"/>
      <c r="AI12" s="40"/>
      <c r="AJ12" s="21"/>
      <c r="AK12" s="40"/>
      <c r="AL12" s="40"/>
      <c r="AM12" s="19"/>
      <c r="AN12" s="21"/>
      <c r="AO12" s="18"/>
      <c r="AP12" s="18"/>
      <c r="AQ12" s="19"/>
      <c r="AR12" s="21"/>
      <c r="AS12" s="40"/>
      <c r="AT12" s="40"/>
      <c r="AU12" s="19"/>
      <c r="AV12" s="21"/>
      <c r="AW12" s="18" t="s">
        <v>141</v>
      </c>
      <c r="AX12" s="18"/>
      <c r="AY12" s="19"/>
      <c r="AZ12" s="21"/>
      <c r="BA12" s="18"/>
      <c r="BB12" s="18"/>
      <c r="BC12" s="19"/>
    </row>
    <row r="13" spans="3:55" ht="16.5" customHeight="1">
      <c r="C13" s="21"/>
      <c r="D13" s="18"/>
      <c r="E13" s="18"/>
      <c r="F13" s="18" t="s">
        <v>142</v>
      </c>
      <c r="G13" s="19"/>
      <c r="H13" s="22"/>
      <c r="I13" s="43"/>
      <c r="J13" s="44"/>
      <c r="K13" s="18"/>
      <c r="L13" s="45" t="s">
        <v>143</v>
      </c>
      <c r="M13" s="19"/>
      <c r="N13" s="21"/>
      <c r="O13" s="46"/>
      <c r="P13" s="19"/>
      <c r="Q13" s="21"/>
      <c r="R13" s="46"/>
      <c r="S13" s="19"/>
      <c r="T13" s="18"/>
      <c r="U13" s="46"/>
      <c r="V13" s="19"/>
      <c r="W13" s="18"/>
      <c r="X13" s="46"/>
      <c r="Y13" s="19"/>
      <c r="Z13" s="18"/>
      <c r="AA13" s="45" t="s">
        <v>144</v>
      </c>
      <c r="AB13" s="19"/>
      <c r="AC13" s="23"/>
      <c r="AD13" s="46"/>
      <c r="AE13" s="25"/>
      <c r="AF13" s="43"/>
      <c r="AG13" s="43"/>
      <c r="AH13" s="43"/>
      <c r="AI13" s="43"/>
      <c r="AJ13" s="21"/>
      <c r="AK13" s="43"/>
      <c r="AL13" s="43"/>
      <c r="AM13" s="19"/>
      <c r="AN13" s="21"/>
      <c r="AO13" s="45" t="s">
        <v>145</v>
      </c>
      <c r="AP13" s="45"/>
      <c r="AQ13" s="19"/>
      <c r="AR13" s="21"/>
      <c r="AS13" s="43"/>
      <c r="AT13" s="43"/>
      <c r="AU13" s="19"/>
      <c r="AV13" s="21"/>
      <c r="AW13" s="45" t="s">
        <v>146</v>
      </c>
      <c r="AX13" s="45"/>
      <c r="AY13" s="19"/>
      <c r="AZ13" s="23"/>
      <c r="BA13" s="24"/>
      <c r="BB13" s="24"/>
      <c r="BC13" s="25"/>
    </row>
    <row r="14" spans="3:55" ht="16.5" customHeight="1">
      <c r="C14" s="23" t="s">
        <v>147</v>
      </c>
      <c r="D14" s="24"/>
      <c r="E14" s="24"/>
      <c r="F14" s="24"/>
      <c r="G14" s="25"/>
      <c r="H14" s="26" t="s">
        <v>148</v>
      </c>
      <c r="I14" s="47"/>
      <c r="J14" s="48"/>
      <c r="K14" s="26" t="s">
        <v>115</v>
      </c>
      <c r="L14" s="47"/>
      <c r="M14" s="48"/>
      <c r="N14" s="26" t="s">
        <v>114</v>
      </c>
      <c r="O14" s="47"/>
      <c r="P14" s="48"/>
      <c r="Q14" s="26" t="s">
        <v>118</v>
      </c>
      <c r="R14" s="47"/>
      <c r="S14" s="48"/>
      <c r="T14" s="26" t="s">
        <v>120</v>
      </c>
      <c r="U14" s="47"/>
      <c r="V14" s="48"/>
      <c r="W14" s="27" t="s">
        <v>123</v>
      </c>
      <c r="X14" s="28"/>
      <c r="Y14" s="29"/>
      <c r="Z14" s="26" t="s">
        <v>149</v>
      </c>
      <c r="AA14" s="47"/>
      <c r="AB14" s="48"/>
      <c r="AC14" s="26" t="s">
        <v>124</v>
      </c>
      <c r="AD14" s="47"/>
      <c r="AE14" s="48"/>
      <c r="AF14" s="26" t="s">
        <v>125</v>
      </c>
      <c r="AG14" s="47"/>
      <c r="AH14" s="47"/>
      <c r="AI14" s="48"/>
      <c r="AJ14" s="26" t="s">
        <v>150</v>
      </c>
      <c r="AK14" s="47"/>
      <c r="AL14" s="47"/>
      <c r="AM14" s="48"/>
      <c r="AN14" s="26" t="s">
        <v>112</v>
      </c>
      <c r="AO14" s="47"/>
      <c r="AP14" s="47"/>
      <c r="AQ14" s="48"/>
      <c r="AR14" s="26"/>
      <c r="AS14" s="47"/>
      <c r="AT14" s="47"/>
      <c r="AU14" s="48"/>
      <c r="AV14" s="26" t="s">
        <v>117</v>
      </c>
      <c r="AW14" s="47"/>
      <c r="AX14" s="47"/>
      <c r="AY14" s="48"/>
      <c r="AZ14" s="63"/>
      <c r="BA14" s="64"/>
      <c r="BB14" s="64"/>
      <c r="BC14" s="65"/>
    </row>
    <row r="15" spans="3:55" ht="15" customHeight="1">
      <c r="C15" s="27" t="s">
        <v>151</v>
      </c>
      <c r="D15" s="28"/>
      <c r="E15" s="28"/>
      <c r="F15" s="28"/>
      <c r="G15" s="29"/>
      <c r="H15" s="27">
        <v>1.5</v>
      </c>
      <c r="I15" s="28"/>
      <c r="J15" s="28"/>
      <c r="K15" s="28"/>
      <c r="L15" s="28"/>
      <c r="M15" s="29"/>
      <c r="N15" s="27">
        <v>16.5</v>
      </c>
      <c r="O15" s="28"/>
      <c r="P15" s="29"/>
      <c r="Q15" s="27"/>
      <c r="R15" s="28"/>
      <c r="S15" s="29"/>
      <c r="T15" s="27"/>
      <c r="U15" s="28"/>
      <c r="V15" s="29"/>
      <c r="W15" s="27"/>
      <c r="X15" s="28"/>
      <c r="Y15" s="29"/>
      <c r="Z15" s="27">
        <v>1</v>
      </c>
      <c r="AA15" s="28"/>
      <c r="AB15" s="29"/>
      <c r="AC15" s="27"/>
      <c r="AD15" s="28"/>
      <c r="AE15" s="29"/>
      <c r="AF15" s="27"/>
      <c r="AG15" s="28"/>
      <c r="AH15" s="28"/>
      <c r="AI15" s="29"/>
      <c r="AJ15" s="27"/>
      <c r="AK15" s="28"/>
      <c r="AL15" s="28"/>
      <c r="AM15" s="29"/>
      <c r="AN15" s="27">
        <v>1</v>
      </c>
      <c r="AO15" s="28"/>
      <c r="AP15" s="28"/>
      <c r="AQ15" s="29"/>
      <c r="AR15" s="27">
        <v>20</v>
      </c>
      <c r="AS15" s="28"/>
      <c r="AT15" s="28"/>
      <c r="AU15" s="29"/>
      <c r="AV15" s="27">
        <v>5</v>
      </c>
      <c r="AW15" s="28"/>
      <c r="AX15" s="28"/>
      <c r="AY15" s="29"/>
      <c r="AZ15" s="66">
        <v>25</v>
      </c>
      <c r="BA15" s="67"/>
      <c r="BB15" s="67"/>
      <c r="BC15" s="65"/>
    </row>
    <row r="16" spans="3:55" ht="15" customHeight="1">
      <c r="C16" s="27" t="s">
        <v>152</v>
      </c>
      <c r="D16" s="28"/>
      <c r="E16" s="28"/>
      <c r="F16" s="28"/>
      <c r="G16" s="29"/>
      <c r="H16" s="27"/>
      <c r="I16" s="28"/>
      <c r="J16" s="28"/>
      <c r="K16" s="28"/>
      <c r="L16" s="28"/>
      <c r="M16" s="29"/>
      <c r="N16" s="27">
        <v>17</v>
      </c>
      <c r="O16" s="28"/>
      <c r="P16" s="29"/>
      <c r="Q16" s="27">
        <v>2</v>
      </c>
      <c r="R16" s="28"/>
      <c r="S16" s="29"/>
      <c r="T16" s="27"/>
      <c r="U16" s="28"/>
      <c r="V16" s="29"/>
      <c r="W16" s="27"/>
      <c r="X16" s="28"/>
      <c r="Y16" s="29"/>
      <c r="Z16" s="27">
        <v>1</v>
      </c>
      <c r="AA16" s="28"/>
      <c r="AB16" s="29"/>
      <c r="AC16" s="27"/>
      <c r="AD16" s="28"/>
      <c r="AE16" s="29"/>
      <c r="AF16" s="27"/>
      <c r="AG16" s="28"/>
      <c r="AH16" s="28"/>
      <c r="AI16" s="29"/>
      <c r="AJ16" s="27"/>
      <c r="AK16" s="28"/>
      <c r="AL16" s="28"/>
      <c r="AM16" s="29"/>
      <c r="AN16" s="27"/>
      <c r="AO16" s="28"/>
      <c r="AP16" s="28"/>
      <c r="AQ16" s="29"/>
      <c r="AR16" s="27">
        <v>20</v>
      </c>
      <c r="AS16" s="28"/>
      <c r="AT16" s="28"/>
      <c r="AU16" s="29"/>
      <c r="AV16" s="27">
        <v>7</v>
      </c>
      <c r="AW16" s="28"/>
      <c r="AX16" s="28"/>
      <c r="AY16" s="29"/>
      <c r="AZ16" s="66">
        <v>27</v>
      </c>
      <c r="BA16" s="67"/>
      <c r="BB16" s="67"/>
      <c r="BC16" s="65"/>
    </row>
    <row r="17" spans="3:55" ht="15" customHeight="1">
      <c r="C17" s="27" t="s">
        <v>153</v>
      </c>
      <c r="D17" s="28"/>
      <c r="E17" s="28"/>
      <c r="F17" s="28"/>
      <c r="G17" s="29"/>
      <c r="H17" s="27"/>
      <c r="I17" s="28"/>
      <c r="J17" s="28"/>
      <c r="K17" s="28"/>
      <c r="L17" s="28"/>
      <c r="M17" s="29"/>
      <c r="N17" s="27">
        <v>19</v>
      </c>
      <c r="O17" s="28"/>
      <c r="P17" s="29"/>
      <c r="Q17" s="27"/>
      <c r="R17" s="28"/>
      <c r="S17" s="29"/>
      <c r="T17" s="27"/>
      <c r="U17" s="28"/>
      <c r="V17" s="29"/>
      <c r="W17" s="27"/>
      <c r="X17" s="28"/>
      <c r="Y17" s="29"/>
      <c r="Z17" s="27">
        <v>1</v>
      </c>
      <c r="AA17" s="28"/>
      <c r="AB17" s="29"/>
      <c r="AC17" s="27"/>
      <c r="AD17" s="28"/>
      <c r="AE17" s="29"/>
      <c r="AF17" s="27"/>
      <c r="AG17" s="28"/>
      <c r="AH17" s="28"/>
      <c r="AI17" s="29"/>
      <c r="AJ17" s="27"/>
      <c r="AK17" s="28"/>
      <c r="AL17" s="28"/>
      <c r="AM17" s="29"/>
      <c r="AN17" s="27"/>
      <c r="AO17" s="28"/>
      <c r="AP17" s="28"/>
      <c r="AQ17" s="29"/>
      <c r="AR17" s="27">
        <v>20</v>
      </c>
      <c r="AS17" s="28"/>
      <c r="AT17" s="28"/>
      <c r="AU17" s="29"/>
      <c r="AV17" s="27">
        <v>5</v>
      </c>
      <c r="AW17" s="28"/>
      <c r="AX17" s="28"/>
      <c r="AY17" s="29"/>
      <c r="AZ17" s="66">
        <v>25</v>
      </c>
      <c r="BA17" s="67"/>
      <c r="BB17" s="67"/>
      <c r="BC17" s="65"/>
    </row>
    <row r="18" spans="3:55" ht="15" customHeight="1">
      <c r="C18" s="27" t="s">
        <v>154</v>
      </c>
      <c r="D18" s="28"/>
      <c r="E18" s="28"/>
      <c r="F18" s="28"/>
      <c r="G18" s="29"/>
      <c r="H18" s="27"/>
      <c r="I18" s="28"/>
      <c r="J18" s="28"/>
      <c r="K18" s="28"/>
      <c r="L18" s="28"/>
      <c r="M18" s="29"/>
      <c r="N18" s="27">
        <v>17</v>
      </c>
      <c r="O18" s="28"/>
      <c r="P18" s="29"/>
      <c r="Q18" s="27"/>
      <c r="R18" s="28"/>
      <c r="S18" s="29"/>
      <c r="T18" s="27">
        <v>2</v>
      </c>
      <c r="U18" s="28"/>
      <c r="V18" s="29"/>
      <c r="W18" s="27"/>
      <c r="X18" s="28"/>
      <c r="Y18" s="29"/>
      <c r="Z18" s="27">
        <v>1</v>
      </c>
      <c r="AA18" s="28"/>
      <c r="AB18" s="29"/>
      <c r="AC18" s="27"/>
      <c r="AD18" s="28"/>
      <c r="AE18" s="29"/>
      <c r="AF18" s="27"/>
      <c r="AG18" s="28"/>
      <c r="AH18" s="28"/>
      <c r="AI18" s="29"/>
      <c r="AJ18" s="27"/>
      <c r="AK18" s="28"/>
      <c r="AL18" s="28"/>
      <c r="AM18" s="29"/>
      <c r="AN18" s="27"/>
      <c r="AO18" s="28"/>
      <c r="AP18" s="28"/>
      <c r="AQ18" s="29"/>
      <c r="AR18" s="27">
        <v>20</v>
      </c>
      <c r="AS18" s="28"/>
      <c r="AT18" s="28"/>
      <c r="AU18" s="29"/>
      <c r="AV18" s="27">
        <v>7</v>
      </c>
      <c r="AW18" s="28"/>
      <c r="AX18" s="28"/>
      <c r="AY18" s="29"/>
      <c r="AZ18" s="66">
        <v>27</v>
      </c>
      <c r="BA18" s="67"/>
      <c r="BB18" s="67"/>
      <c r="BC18" s="65"/>
    </row>
    <row r="19" spans="3:55" ht="15" customHeight="1">
      <c r="C19" s="27" t="s">
        <v>155</v>
      </c>
      <c r="D19" s="28"/>
      <c r="E19" s="28"/>
      <c r="F19" s="28"/>
      <c r="G19" s="29"/>
      <c r="H19" s="27"/>
      <c r="I19" s="28"/>
      <c r="J19" s="28"/>
      <c r="K19" s="28"/>
      <c r="L19" s="28"/>
      <c r="M19" s="29"/>
      <c r="N19" s="27">
        <v>19</v>
      </c>
      <c r="O19" s="28"/>
      <c r="P19" s="29"/>
      <c r="Q19" s="27"/>
      <c r="R19" s="28"/>
      <c r="S19" s="29"/>
      <c r="T19" s="27"/>
      <c r="U19" s="28"/>
      <c r="V19" s="29"/>
      <c r="W19" s="27"/>
      <c r="X19" s="28"/>
      <c r="Y19" s="29"/>
      <c r="Z19" s="27">
        <v>1</v>
      </c>
      <c r="AA19" s="28"/>
      <c r="AB19" s="29"/>
      <c r="AC19" s="27"/>
      <c r="AD19" s="28"/>
      <c r="AE19" s="29"/>
      <c r="AF19" s="27"/>
      <c r="AG19" s="28"/>
      <c r="AH19" s="28"/>
      <c r="AI19" s="29"/>
      <c r="AJ19" s="27"/>
      <c r="AK19" s="28"/>
      <c r="AL19" s="28"/>
      <c r="AM19" s="29"/>
      <c r="AN19" s="27"/>
      <c r="AO19" s="28"/>
      <c r="AP19" s="28"/>
      <c r="AQ19" s="29"/>
      <c r="AR19" s="27">
        <v>20</v>
      </c>
      <c r="AS19" s="28"/>
      <c r="AT19" s="28"/>
      <c r="AU19" s="29"/>
      <c r="AV19" s="27">
        <v>5</v>
      </c>
      <c r="AW19" s="28"/>
      <c r="AX19" s="28"/>
      <c r="AY19" s="29"/>
      <c r="AZ19" s="66">
        <v>25</v>
      </c>
      <c r="BA19" s="67"/>
      <c r="BB19" s="67"/>
      <c r="BC19" s="65"/>
    </row>
    <row r="20" spans="3:55" ht="15" customHeight="1">
      <c r="C20" s="27" t="s">
        <v>156</v>
      </c>
      <c r="D20" s="28"/>
      <c r="E20" s="28"/>
      <c r="F20" s="28"/>
      <c r="G20" s="29"/>
      <c r="H20" s="27"/>
      <c r="I20" s="28"/>
      <c r="J20" s="28"/>
      <c r="K20" s="28"/>
      <c r="L20" s="28"/>
      <c r="M20" s="29"/>
      <c r="N20" s="27">
        <v>19</v>
      </c>
      <c r="O20" s="28"/>
      <c r="P20" s="29"/>
      <c r="Q20" s="27"/>
      <c r="R20" s="28"/>
      <c r="S20" s="29"/>
      <c r="T20" s="27"/>
      <c r="U20" s="28"/>
      <c r="V20" s="29"/>
      <c r="W20" s="27"/>
      <c r="X20" s="28"/>
      <c r="Y20" s="29"/>
      <c r="Z20" s="27">
        <v>1</v>
      </c>
      <c r="AA20" s="28"/>
      <c r="AB20" s="29"/>
      <c r="AC20" s="27"/>
      <c r="AD20" s="28"/>
      <c r="AE20" s="29"/>
      <c r="AF20" s="27"/>
      <c r="AG20" s="28"/>
      <c r="AH20" s="28"/>
      <c r="AI20" s="29"/>
      <c r="AJ20" s="27"/>
      <c r="AK20" s="28"/>
      <c r="AL20" s="28"/>
      <c r="AM20" s="29"/>
      <c r="AN20" s="27"/>
      <c r="AO20" s="28"/>
      <c r="AP20" s="28"/>
      <c r="AQ20" s="29"/>
      <c r="AR20" s="27">
        <v>20</v>
      </c>
      <c r="AS20" s="28"/>
      <c r="AT20" s="28"/>
      <c r="AU20" s="29"/>
      <c r="AV20" s="27">
        <v>7</v>
      </c>
      <c r="AW20" s="28"/>
      <c r="AX20" s="28"/>
      <c r="AY20" s="29"/>
      <c r="AZ20" s="66">
        <v>27</v>
      </c>
      <c r="BA20" s="67"/>
      <c r="BB20" s="67"/>
      <c r="BC20" s="65"/>
    </row>
    <row r="21" spans="3:55" ht="15" customHeight="1">
      <c r="C21" s="27" t="s">
        <v>157</v>
      </c>
      <c r="D21" s="28"/>
      <c r="E21" s="28"/>
      <c r="F21" s="28"/>
      <c r="G21" s="29"/>
      <c r="H21" s="27"/>
      <c r="I21" s="28"/>
      <c r="J21" s="28"/>
      <c r="K21" s="28"/>
      <c r="L21" s="28"/>
      <c r="M21" s="29"/>
      <c r="N21" s="27">
        <v>11</v>
      </c>
      <c r="O21" s="28"/>
      <c r="P21" s="29"/>
      <c r="Q21" s="13"/>
      <c r="R21" s="14"/>
      <c r="S21" s="15"/>
      <c r="T21" s="13"/>
      <c r="U21" s="14"/>
      <c r="V21" s="15"/>
      <c r="W21" s="27">
        <v>8</v>
      </c>
      <c r="X21" s="28"/>
      <c r="Y21" s="29"/>
      <c r="Z21" s="27">
        <v>1</v>
      </c>
      <c r="AA21" s="28"/>
      <c r="AB21" s="29"/>
      <c r="AC21" s="13"/>
      <c r="AD21" s="14"/>
      <c r="AE21" s="15"/>
      <c r="AF21" s="13"/>
      <c r="AG21" s="14"/>
      <c r="AH21" s="14"/>
      <c r="AI21" s="15"/>
      <c r="AJ21" s="13"/>
      <c r="AK21" s="14"/>
      <c r="AL21" s="14"/>
      <c r="AM21" s="15"/>
      <c r="AN21" s="13"/>
      <c r="AO21" s="14"/>
      <c r="AP21" s="14"/>
      <c r="AQ21" s="15"/>
      <c r="AR21" s="27">
        <v>20</v>
      </c>
      <c r="AS21" s="28"/>
      <c r="AT21" s="28"/>
      <c r="AU21" s="29"/>
      <c r="AV21" s="27">
        <v>5</v>
      </c>
      <c r="AW21" s="28"/>
      <c r="AX21" s="28"/>
      <c r="AY21" s="29"/>
      <c r="AZ21" s="66">
        <v>25</v>
      </c>
      <c r="BA21" s="67"/>
      <c r="BB21" s="67"/>
      <c r="BC21" s="65"/>
    </row>
    <row r="22" spans="3:55" ht="15" customHeight="1">
      <c r="C22" s="27" t="s">
        <v>158</v>
      </c>
      <c r="D22" s="28"/>
      <c r="E22" s="28"/>
      <c r="F22" s="28"/>
      <c r="G22" s="29"/>
      <c r="H22" s="27"/>
      <c r="I22" s="28"/>
      <c r="J22" s="28"/>
      <c r="K22" s="28"/>
      <c r="L22" s="28"/>
      <c r="M22" s="29"/>
      <c r="N22" s="27"/>
      <c r="O22" s="28"/>
      <c r="P22" s="29"/>
      <c r="Q22" s="13"/>
      <c r="R22" s="14"/>
      <c r="S22" s="15"/>
      <c r="T22" s="13"/>
      <c r="U22" s="14"/>
      <c r="V22" s="15"/>
      <c r="W22" s="13"/>
      <c r="X22" s="14"/>
      <c r="Y22" s="15"/>
      <c r="Z22" s="13"/>
      <c r="AA22" s="14"/>
      <c r="AB22" s="15"/>
      <c r="AC22" s="27">
        <v>10</v>
      </c>
      <c r="AD22" s="28"/>
      <c r="AE22" s="29"/>
      <c r="AF22" s="27">
        <v>8</v>
      </c>
      <c r="AG22" s="28"/>
      <c r="AH22" s="28"/>
      <c r="AI22" s="29"/>
      <c r="AJ22" s="27">
        <v>1</v>
      </c>
      <c r="AK22" s="28"/>
      <c r="AL22" s="28"/>
      <c r="AM22" s="29"/>
      <c r="AN22" s="13"/>
      <c r="AO22" s="14"/>
      <c r="AP22" s="14"/>
      <c r="AQ22" s="15"/>
      <c r="AR22" s="27">
        <v>19</v>
      </c>
      <c r="AS22" s="28"/>
      <c r="AT22" s="28"/>
      <c r="AU22" s="29"/>
      <c r="AV22" s="27"/>
      <c r="AW22" s="28"/>
      <c r="AX22" s="28"/>
      <c r="AY22" s="29"/>
      <c r="AZ22" s="66">
        <v>19</v>
      </c>
      <c r="BA22" s="67"/>
      <c r="BB22" s="67"/>
      <c r="BC22" s="65"/>
    </row>
    <row r="23" spans="3:55" ht="15" customHeight="1">
      <c r="C23" s="27" t="s">
        <v>159</v>
      </c>
      <c r="D23" s="28"/>
      <c r="E23" s="28"/>
      <c r="F23" s="28"/>
      <c r="G23" s="29"/>
      <c r="H23" s="27">
        <v>1.5</v>
      </c>
      <c r="I23" s="28"/>
      <c r="J23" s="28"/>
      <c r="K23" s="28"/>
      <c r="L23" s="28"/>
      <c r="M23" s="29"/>
      <c r="N23" s="49">
        <v>119.5</v>
      </c>
      <c r="O23" s="50"/>
      <c r="P23" s="51"/>
      <c r="Q23" s="27">
        <v>2</v>
      </c>
      <c r="R23" s="28"/>
      <c r="S23" s="29"/>
      <c r="T23" s="27">
        <v>2</v>
      </c>
      <c r="U23" s="28"/>
      <c r="V23" s="29"/>
      <c r="W23" s="27">
        <v>8</v>
      </c>
      <c r="X23" s="28"/>
      <c r="Y23" s="29"/>
      <c r="Z23" s="27">
        <v>7</v>
      </c>
      <c r="AA23" s="28"/>
      <c r="AB23" s="29"/>
      <c r="AC23" s="27">
        <v>10</v>
      </c>
      <c r="AD23" s="28"/>
      <c r="AE23" s="29"/>
      <c r="AF23" s="27">
        <v>8</v>
      </c>
      <c r="AG23" s="28"/>
      <c r="AH23" s="28"/>
      <c r="AI23" s="29"/>
      <c r="AJ23" s="27">
        <v>1</v>
      </c>
      <c r="AK23" s="28"/>
      <c r="AL23" s="28"/>
      <c r="AM23" s="29"/>
      <c r="AN23" s="27">
        <v>1</v>
      </c>
      <c r="AO23" s="28"/>
      <c r="AP23" s="28"/>
      <c r="AQ23" s="29"/>
      <c r="AR23" s="27">
        <f>SUM(AR15:AU22)</f>
        <v>159</v>
      </c>
      <c r="AS23" s="28"/>
      <c r="AT23" s="28"/>
      <c r="AU23" s="29"/>
      <c r="AV23" s="27">
        <f>SUM(AV15:AY22)</f>
        <v>41</v>
      </c>
      <c r="AW23" s="28"/>
      <c r="AX23" s="28"/>
      <c r="AY23" s="29"/>
      <c r="AZ23" s="66">
        <f>SUM(AZ15:BB22)</f>
        <v>200</v>
      </c>
      <c r="BA23" s="67"/>
      <c r="BB23" s="67"/>
      <c r="BC23" s="65"/>
    </row>
    <row r="24" ht="4.5" customHeight="1"/>
    <row r="25" spans="3:49" ht="19.5" customHeight="1">
      <c r="C25" s="30" t="s">
        <v>160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</row>
    <row r="26" spans="4:49" ht="4.5" customHeight="1"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</row>
    <row r="27" spans="3:55" ht="16.5" customHeight="1">
      <c r="C27" s="27" t="s">
        <v>161</v>
      </c>
      <c r="D27" s="28"/>
      <c r="E27" s="28"/>
      <c r="F27" s="28"/>
      <c r="G27" s="28"/>
      <c r="H27" s="28"/>
      <c r="I27" s="28"/>
      <c r="J27" s="28"/>
      <c r="K27" s="29"/>
      <c r="L27" s="13" t="s">
        <v>162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5"/>
      <c r="AB27" s="27" t="s">
        <v>163</v>
      </c>
      <c r="AC27" s="28"/>
      <c r="AD27" s="28"/>
      <c r="AE27" s="28"/>
      <c r="AF27" s="28"/>
      <c r="AG27" s="28"/>
      <c r="AH27" s="28"/>
      <c r="AI27" s="29"/>
      <c r="AJ27" s="27" t="s">
        <v>164</v>
      </c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9"/>
    </row>
    <row r="28" spans="3:55" ht="16.5" customHeight="1">
      <c r="C28" s="27"/>
      <c r="D28" s="28"/>
      <c r="E28" s="28"/>
      <c r="F28" s="28"/>
      <c r="G28" s="28"/>
      <c r="H28" s="28"/>
      <c r="I28" s="28"/>
      <c r="J28" s="28"/>
      <c r="K28" s="29"/>
      <c r="L28" s="23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/>
      <c r="AB28" s="27" t="s">
        <v>165</v>
      </c>
      <c r="AC28" s="28"/>
      <c r="AD28" s="28"/>
      <c r="AE28" s="29"/>
      <c r="AF28" s="27" t="s">
        <v>166</v>
      </c>
      <c r="AG28" s="28"/>
      <c r="AH28" s="28"/>
      <c r="AI28" s="29"/>
      <c r="AJ28" s="27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9"/>
    </row>
    <row r="29" spans="3:55" ht="15" customHeight="1">
      <c r="C29" s="27">
        <v>1</v>
      </c>
      <c r="D29" s="28"/>
      <c r="E29" s="28"/>
      <c r="F29" s="28"/>
      <c r="G29" s="28"/>
      <c r="H29" s="28"/>
      <c r="I29" s="28"/>
      <c r="J29" s="28"/>
      <c r="K29" s="29"/>
      <c r="L29" s="27" t="s">
        <v>91</v>
      </c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9"/>
      <c r="AB29" s="27">
        <v>1</v>
      </c>
      <c r="AC29" s="28"/>
      <c r="AD29" s="28"/>
      <c r="AE29" s="29"/>
      <c r="AF29" s="52">
        <v>1.5</v>
      </c>
      <c r="AG29" s="55"/>
      <c r="AH29" s="55"/>
      <c r="AI29" s="56"/>
      <c r="AJ29" s="27" t="s">
        <v>167</v>
      </c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53"/>
    </row>
    <row r="30" spans="3:55" ht="15" customHeight="1">
      <c r="C30" s="27">
        <v>2</v>
      </c>
      <c r="D30" s="28"/>
      <c r="E30" s="28"/>
      <c r="F30" s="28"/>
      <c r="G30" s="28"/>
      <c r="H30" s="28"/>
      <c r="I30" s="28"/>
      <c r="J30" s="28"/>
      <c r="K30" s="29"/>
      <c r="L30" s="27" t="s">
        <v>94</v>
      </c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9"/>
      <c r="AB30" s="27">
        <v>2</v>
      </c>
      <c r="AC30" s="28"/>
      <c r="AD30" s="28"/>
      <c r="AE30" s="29"/>
      <c r="AF30" s="27">
        <v>2</v>
      </c>
      <c r="AG30" s="28"/>
      <c r="AH30" s="28"/>
      <c r="AI30" s="29"/>
      <c r="AJ30" s="27" t="s">
        <v>168</v>
      </c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9"/>
    </row>
    <row r="31" spans="3:55" ht="15" customHeight="1">
      <c r="C31" s="27">
        <v>3</v>
      </c>
      <c r="D31" s="28"/>
      <c r="E31" s="28"/>
      <c r="F31" s="28"/>
      <c r="G31" s="28"/>
      <c r="H31" s="28"/>
      <c r="I31" s="28"/>
      <c r="J31" s="28"/>
      <c r="K31" s="29"/>
      <c r="L31" s="27" t="s">
        <v>96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9"/>
      <c r="AB31" s="27">
        <v>4</v>
      </c>
      <c r="AC31" s="28"/>
      <c r="AD31" s="28"/>
      <c r="AE31" s="29"/>
      <c r="AF31" s="27">
        <v>2</v>
      </c>
      <c r="AG31" s="28"/>
      <c r="AH31" s="28"/>
      <c r="AI31" s="29"/>
      <c r="AJ31" s="27" t="s">
        <v>169</v>
      </c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9"/>
    </row>
    <row r="32" spans="3:55" ht="15" customHeight="1">
      <c r="C32" s="27">
        <v>4</v>
      </c>
      <c r="D32" s="28"/>
      <c r="E32" s="28"/>
      <c r="F32" s="28"/>
      <c r="G32" s="28"/>
      <c r="H32" s="28"/>
      <c r="I32" s="28"/>
      <c r="J32" s="28"/>
      <c r="K32" s="29"/>
      <c r="L32" s="27" t="s">
        <v>97</v>
      </c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9"/>
      <c r="AB32" s="27">
        <v>7</v>
      </c>
      <c r="AC32" s="28"/>
      <c r="AD32" s="28"/>
      <c r="AE32" s="29"/>
      <c r="AF32" s="27">
        <v>4</v>
      </c>
      <c r="AG32" s="28"/>
      <c r="AH32" s="28"/>
      <c r="AI32" s="29"/>
      <c r="AJ32" s="27" t="s">
        <v>170</v>
      </c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9"/>
    </row>
    <row r="33" spans="3:55" ht="15" customHeight="1">
      <c r="C33" s="27">
        <v>5</v>
      </c>
      <c r="D33" s="28"/>
      <c r="E33" s="28"/>
      <c r="F33" s="28"/>
      <c r="G33" s="28"/>
      <c r="H33" s="28"/>
      <c r="I33" s="28"/>
      <c r="J33" s="28"/>
      <c r="K33" s="29"/>
      <c r="L33" s="27" t="s">
        <v>99</v>
      </c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9"/>
      <c r="AB33" s="27">
        <v>7</v>
      </c>
      <c r="AC33" s="28"/>
      <c r="AD33" s="28"/>
      <c r="AE33" s="29"/>
      <c r="AF33" s="27">
        <v>4</v>
      </c>
      <c r="AG33" s="28"/>
      <c r="AH33" s="28"/>
      <c r="AI33" s="29"/>
      <c r="AJ33" s="27" t="s">
        <v>171</v>
      </c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9"/>
    </row>
    <row r="34" spans="3:55" ht="15" customHeight="1">
      <c r="C34" s="27">
        <v>6</v>
      </c>
      <c r="D34" s="28"/>
      <c r="E34" s="28"/>
      <c r="F34" s="28"/>
      <c r="G34" s="28"/>
      <c r="H34" s="28"/>
      <c r="I34" s="28"/>
      <c r="J34" s="28"/>
      <c r="K34" s="29"/>
      <c r="L34" s="27" t="s">
        <v>100</v>
      </c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9"/>
      <c r="AB34" s="27">
        <v>8</v>
      </c>
      <c r="AC34" s="28"/>
      <c r="AD34" s="28"/>
      <c r="AE34" s="29"/>
      <c r="AF34" s="27">
        <v>10</v>
      </c>
      <c r="AG34" s="28"/>
      <c r="AH34" s="28"/>
      <c r="AI34" s="29"/>
      <c r="AJ34" s="27" t="s">
        <v>168</v>
      </c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9"/>
    </row>
    <row r="35" spans="3:55" ht="15" customHeight="1">
      <c r="C35" s="27">
        <v>7</v>
      </c>
      <c r="D35" s="28"/>
      <c r="E35" s="28"/>
      <c r="F35" s="28"/>
      <c r="G35" s="28"/>
      <c r="H35" s="28"/>
      <c r="I35" s="28"/>
      <c r="J35" s="28"/>
      <c r="K35" s="29"/>
      <c r="L35" s="27" t="s">
        <v>102</v>
      </c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53"/>
      <c r="AB35" s="27">
        <v>8</v>
      </c>
      <c r="AC35" s="28"/>
      <c r="AD35" s="28"/>
      <c r="AE35" s="29"/>
      <c r="AF35" s="27">
        <v>8</v>
      </c>
      <c r="AG35" s="28"/>
      <c r="AH35" s="28"/>
      <c r="AI35" s="29"/>
      <c r="AJ35" s="27" t="s">
        <v>172</v>
      </c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9"/>
    </row>
    <row r="36" spans="3:55" ht="15" customHeight="1">
      <c r="C36" s="27" t="s">
        <v>173</v>
      </c>
      <c r="D36" s="28"/>
      <c r="E36" s="28"/>
      <c r="F36" s="28"/>
      <c r="G36" s="28"/>
      <c r="H36" s="28"/>
      <c r="I36" s="28"/>
      <c r="J36" s="28"/>
      <c r="K36" s="29"/>
      <c r="L36" s="27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9"/>
      <c r="AB36" s="27"/>
      <c r="AC36" s="28"/>
      <c r="AD36" s="28"/>
      <c r="AE36" s="29"/>
      <c r="AF36" s="54">
        <f>31.5</f>
        <v>31.5</v>
      </c>
      <c r="AG36" s="57"/>
      <c r="AH36" s="57"/>
      <c r="AI36" s="58"/>
      <c r="AJ36" s="27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9"/>
    </row>
    <row r="37" spans="3:55" ht="4.5" customHeight="1"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</row>
    <row r="38" spans="3:55" s="2" customFormat="1" ht="15" customHeight="1">
      <c r="C38" s="30" t="s">
        <v>174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 t="s">
        <v>175</v>
      </c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</row>
    <row r="39" spans="49:54" ht="4.5" customHeight="1">
      <c r="AW39" s="68"/>
      <c r="AX39" s="68"/>
      <c r="AY39" s="68"/>
      <c r="AZ39" s="68"/>
      <c r="BA39" s="68"/>
      <c r="BB39" s="68"/>
    </row>
    <row r="40" spans="3:55" ht="16.5" customHeight="1">
      <c r="C40" s="7" t="s">
        <v>176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 t="s">
        <v>177</v>
      </c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27" t="s">
        <v>178</v>
      </c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9"/>
    </row>
    <row r="41" spans="3:55" ht="15" customHeight="1">
      <c r="C41" s="7" t="s">
        <v>179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 t="s">
        <v>180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>
        <f>SUM('进度表1-1'!H8:H27)</f>
        <v>948</v>
      </c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59">
        <f>Z41/Z47</f>
        <v>0.2670046472327841</v>
      </c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9"/>
    </row>
    <row r="42" spans="3:55" ht="15" customHeight="1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 t="s">
        <v>45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>
        <f>SUM('进度表1-1'!H28:H40)</f>
        <v>742</v>
      </c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59">
        <f>Z42/Z47</f>
        <v>0.20898465004928884</v>
      </c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9"/>
    </row>
    <row r="43" spans="3:55" ht="15" customHeight="1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 t="s">
        <v>181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>
        <v>708</v>
      </c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59">
        <f>Z43/Z47</f>
        <v>0.19940853400929445</v>
      </c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9"/>
    </row>
    <row r="44" spans="3:55" ht="15" customHeight="1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 t="s">
        <v>182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>
        <f>SUM('进度表1-2'!H18:H20)</f>
        <v>108</v>
      </c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59">
        <f>Z44/Z47</f>
        <v>0.030418250950570342</v>
      </c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9"/>
    </row>
    <row r="45" spans="3:55" ht="15" customHeight="1">
      <c r="C45" s="7" t="s">
        <v>183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 t="s">
        <v>184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>
        <v>257</v>
      </c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59">
        <f>Z45/Z47</f>
        <v>0.07238417124348684</v>
      </c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9"/>
    </row>
    <row r="46" spans="3:55" ht="15" customHeight="1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 t="s">
        <v>185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7">
        <f>25*AF36</f>
        <v>787.5</v>
      </c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59">
        <f>Z46/Z47</f>
        <v>0.2217997465145754</v>
      </c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9"/>
    </row>
    <row r="47" spans="3:55" ht="15" customHeight="1">
      <c r="C47" s="27" t="s">
        <v>186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53"/>
      <c r="Z47" s="7">
        <f>SUM(Z41:AK46)</f>
        <v>3550.5</v>
      </c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61">
        <f>SUM(AL41:AW46)</f>
        <v>1</v>
      </c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70"/>
    </row>
    <row r="48" spans="3:55" ht="15" customHeight="1">
      <c r="C48" s="33" t="s">
        <v>187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71"/>
      <c r="AY48" s="71"/>
      <c r="AZ48" s="71"/>
      <c r="BA48" s="71"/>
      <c r="BB48" s="71"/>
      <c r="BC48" s="72"/>
    </row>
    <row r="49" spans="3:55" ht="15" customHeight="1">
      <c r="C49" s="35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73"/>
      <c r="AY49" s="73"/>
      <c r="AZ49" s="73"/>
      <c r="BA49" s="73"/>
      <c r="BB49" s="73"/>
      <c r="BC49" s="74"/>
    </row>
  </sheetData>
  <sheetProtection/>
  <mergeCells count="222">
    <mergeCell ref="D11:G11"/>
    <mergeCell ref="AO11:AP11"/>
    <mergeCell ref="AW11:AX11"/>
    <mergeCell ref="AO12:AP12"/>
    <mergeCell ref="AW12:AX12"/>
    <mergeCell ref="F13:G13"/>
    <mergeCell ref="AO13:AP13"/>
    <mergeCell ref="AW13:AX13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I14"/>
    <mergeCell ref="AJ14:AM14"/>
    <mergeCell ref="AN14:AQ14"/>
    <mergeCell ref="AR14:AU14"/>
    <mergeCell ref="AV14:AY14"/>
    <mergeCell ref="AZ14:BB14"/>
    <mergeCell ref="C15:G15"/>
    <mergeCell ref="H15:M15"/>
    <mergeCell ref="N15:P15"/>
    <mergeCell ref="Q15:S15"/>
    <mergeCell ref="T15:V15"/>
    <mergeCell ref="W15:Y15"/>
    <mergeCell ref="Z15:AB15"/>
    <mergeCell ref="AC15:AE15"/>
    <mergeCell ref="AF15:AI15"/>
    <mergeCell ref="AJ15:AM15"/>
    <mergeCell ref="AN15:AQ15"/>
    <mergeCell ref="AR15:AU15"/>
    <mergeCell ref="AV15:AY15"/>
    <mergeCell ref="AZ15:BB15"/>
    <mergeCell ref="C16:G16"/>
    <mergeCell ref="H16:M16"/>
    <mergeCell ref="N16:P16"/>
    <mergeCell ref="Q16:S16"/>
    <mergeCell ref="T16:V16"/>
    <mergeCell ref="W16:Y16"/>
    <mergeCell ref="Z16:AB16"/>
    <mergeCell ref="AC16:AE16"/>
    <mergeCell ref="AF16:AI16"/>
    <mergeCell ref="AJ16:AM16"/>
    <mergeCell ref="AN16:AQ16"/>
    <mergeCell ref="AR16:AU16"/>
    <mergeCell ref="AV16:AY16"/>
    <mergeCell ref="AZ16:BB16"/>
    <mergeCell ref="C17:G17"/>
    <mergeCell ref="H17:M17"/>
    <mergeCell ref="N17:P17"/>
    <mergeCell ref="Q17:S17"/>
    <mergeCell ref="T17:V17"/>
    <mergeCell ref="W17:Y17"/>
    <mergeCell ref="Z17:AB17"/>
    <mergeCell ref="AC17:AE17"/>
    <mergeCell ref="AF17:AI17"/>
    <mergeCell ref="AJ17:AM17"/>
    <mergeCell ref="AN17:AQ17"/>
    <mergeCell ref="AR17:AU17"/>
    <mergeCell ref="AV17:AY17"/>
    <mergeCell ref="AZ17:BB17"/>
    <mergeCell ref="C18:G18"/>
    <mergeCell ref="H18:M18"/>
    <mergeCell ref="N18:P18"/>
    <mergeCell ref="Q18:S18"/>
    <mergeCell ref="T18:V18"/>
    <mergeCell ref="W18:Y18"/>
    <mergeCell ref="Z18:AB18"/>
    <mergeCell ref="AC18:AE18"/>
    <mergeCell ref="AF18:AI18"/>
    <mergeCell ref="AJ18:AM18"/>
    <mergeCell ref="AN18:AQ18"/>
    <mergeCell ref="AR18:AU18"/>
    <mergeCell ref="AV18:AY18"/>
    <mergeCell ref="AZ18:BB18"/>
    <mergeCell ref="C19:G19"/>
    <mergeCell ref="H19:M19"/>
    <mergeCell ref="N19:P19"/>
    <mergeCell ref="Q19:S19"/>
    <mergeCell ref="T19:V19"/>
    <mergeCell ref="W19:Y19"/>
    <mergeCell ref="Z19:AB19"/>
    <mergeCell ref="AC19:AE19"/>
    <mergeCell ref="AF19:AI19"/>
    <mergeCell ref="AJ19:AM19"/>
    <mergeCell ref="AN19:AQ19"/>
    <mergeCell ref="AR19:AU19"/>
    <mergeCell ref="AV19:AY19"/>
    <mergeCell ref="AZ19:BB19"/>
    <mergeCell ref="C20:G20"/>
    <mergeCell ref="H20:M20"/>
    <mergeCell ref="N20:P20"/>
    <mergeCell ref="Q20:S20"/>
    <mergeCell ref="T20:V20"/>
    <mergeCell ref="W20:Y20"/>
    <mergeCell ref="Z20:AB20"/>
    <mergeCell ref="AC20:AE20"/>
    <mergeCell ref="AF20:AI20"/>
    <mergeCell ref="AJ20:AM20"/>
    <mergeCell ref="AN20:AQ20"/>
    <mergeCell ref="AR20:AU20"/>
    <mergeCell ref="AV20:AY20"/>
    <mergeCell ref="AZ20:BB20"/>
    <mergeCell ref="C21:G21"/>
    <mergeCell ref="H21:M21"/>
    <mergeCell ref="N21:P21"/>
    <mergeCell ref="W21:Y21"/>
    <mergeCell ref="Z21:AB21"/>
    <mergeCell ref="AR21:AU21"/>
    <mergeCell ref="AV21:AY21"/>
    <mergeCell ref="AZ21:BB21"/>
    <mergeCell ref="C22:G22"/>
    <mergeCell ref="H22:M22"/>
    <mergeCell ref="N22:P22"/>
    <mergeCell ref="AC22:AE22"/>
    <mergeCell ref="AF22:AI22"/>
    <mergeCell ref="AJ22:AM22"/>
    <mergeCell ref="AR22:AU22"/>
    <mergeCell ref="AV22:AY22"/>
    <mergeCell ref="AZ22:BB22"/>
    <mergeCell ref="C23:G23"/>
    <mergeCell ref="H23:M23"/>
    <mergeCell ref="N23:P23"/>
    <mergeCell ref="Q23:S23"/>
    <mergeCell ref="T23:V23"/>
    <mergeCell ref="W23:Y23"/>
    <mergeCell ref="Z23:AB23"/>
    <mergeCell ref="AC23:AE23"/>
    <mergeCell ref="AF23:AI23"/>
    <mergeCell ref="AJ23:AM23"/>
    <mergeCell ref="AN23:AQ23"/>
    <mergeCell ref="AR23:AU23"/>
    <mergeCell ref="AV23:AY23"/>
    <mergeCell ref="AZ23:BB23"/>
    <mergeCell ref="C25:AW25"/>
    <mergeCell ref="AB27:AI27"/>
    <mergeCell ref="AB28:AE28"/>
    <mergeCell ref="AF28:AI28"/>
    <mergeCell ref="C29:K29"/>
    <mergeCell ref="L29:AA29"/>
    <mergeCell ref="AB29:AE29"/>
    <mergeCell ref="AF29:AI29"/>
    <mergeCell ref="AJ29:BC29"/>
    <mergeCell ref="C30:K30"/>
    <mergeCell ref="L30:AA30"/>
    <mergeCell ref="AB30:AE30"/>
    <mergeCell ref="AF30:AI30"/>
    <mergeCell ref="AJ30:BC30"/>
    <mergeCell ref="C31:K31"/>
    <mergeCell ref="L31:AA31"/>
    <mergeCell ref="AB31:AE31"/>
    <mergeCell ref="AF31:AI31"/>
    <mergeCell ref="AJ31:BC31"/>
    <mergeCell ref="C32:K32"/>
    <mergeCell ref="L32:AA32"/>
    <mergeCell ref="AB32:AE32"/>
    <mergeCell ref="AF32:AI32"/>
    <mergeCell ref="AJ32:BC32"/>
    <mergeCell ref="C33:K33"/>
    <mergeCell ref="L33:AA33"/>
    <mergeCell ref="AB33:AE33"/>
    <mergeCell ref="AF33:AI33"/>
    <mergeCell ref="AJ33:BC33"/>
    <mergeCell ref="C34:K34"/>
    <mergeCell ref="L34:AA34"/>
    <mergeCell ref="AB34:AE34"/>
    <mergeCell ref="AF34:AI34"/>
    <mergeCell ref="AJ34:BC34"/>
    <mergeCell ref="C35:K35"/>
    <mergeCell ref="L35:AA35"/>
    <mergeCell ref="AB35:AE35"/>
    <mergeCell ref="AF35:AI35"/>
    <mergeCell ref="AJ35:BC35"/>
    <mergeCell ref="C36:K36"/>
    <mergeCell ref="L36:AA36"/>
    <mergeCell ref="AB36:AE36"/>
    <mergeCell ref="AF36:AI36"/>
    <mergeCell ref="AJ36:BC36"/>
    <mergeCell ref="C40:Y40"/>
    <mergeCell ref="Z40:AK40"/>
    <mergeCell ref="AL40:BC40"/>
    <mergeCell ref="O41:Y41"/>
    <mergeCell ref="Z41:AK41"/>
    <mergeCell ref="AL41:BC41"/>
    <mergeCell ref="O42:Y42"/>
    <mergeCell ref="Z42:AK42"/>
    <mergeCell ref="AL42:BC42"/>
    <mergeCell ref="O43:Y43"/>
    <mergeCell ref="Z43:AK43"/>
    <mergeCell ref="AL43:BC43"/>
    <mergeCell ref="O44:Y44"/>
    <mergeCell ref="Z44:AK44"/>
    <mergeCell ref="AL44:BC44"/>
    <mergeCell ref="O45:Y45"/>
    <mergeCell ref="Z45:AK45"/>
    <mergeCell ref="AL45:BC45"/>
    <mergeCell ref="O46:Y46"/>
    <mergeCell ref="Z46:AK46"/>
    <mergeCell ref="AL46:BC46"/>
    <mergeCell ref="C47:Y47"/>
    <mergeCell ref="Z47:AK47"/>
    <mergeCell ref="AL47:BC47"/>
    <mergeCell ref="O11:O13"/>
    <mergeCell ref="R11:R13"/>
    <mergeCell ref="U11:U13"/>
    <mergeCell ref="X11:X13"/>
    <mergeCell ref="AD11:AD13"/>
    <mergeCell ref="AF11:AG13"/>
    <mergeCell ref="AH11:AI13"/>
    <mergeCell ref="L27:AA28"/>
    <mergeCell ref="AK11:AL13"/>
    <mergeCell ref="AS11:AT13"/>
    <mergeCell ref="AZ11:BC13"/>
    <mergeCell ref="AJ27:BC28"/>
    <mergeCell ref="C48:AW49"/>
    <mergeCell ref="C41:N44"/>
    <mergeCell ref="C45:N46"/>
    <mergeCell ref="H11:J13"/>
    <mergeCell ref="C27:K28"/>
  </mergeCells>
  <printOptions horizontalCentered="1" verticalCentered="1"/>
  <pageMargins left="0.39305555555555555" right="0.39305555555555555" top="0.5902777777777778" bottom="0.39305555555555555" header="0.39305555555555555" footer="0.39305555555555555"/>
  <pageSetup errors="NA" firstPageNumber="1" useFirstPageNumber="1" horizontalDpi="600" verticalDpi="600" orientation="portrait" paperSize="9" scale="90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2020-05-09T02:08:01Z</dcterms:created>
  <dcterms:modified xsi:type="dcterms:W3CDTF">2020-05-09T02:08:38Z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