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70" windowHeight="11400" activeTab="8"/>
  </bookViews>
  <sheets>
    <sheet name="1月" sheetId="1" r:id="rId1"/>
    <sheet name="2月" sheetId="17" r:id="rId2"/>
    <sheet name="3月" sheetId="20" r:id="rId3"/>
    <sheet name="4月" sheetId="21" r:id="rId4"/>
    <sheet name="5月" sheetId="22" r:id="rId5"/>
    <sheet name="6月" sheetId="23" r:id="rId6"/>
    <sheet name="7月" sheetId="24" r:id="rId7"/>
    <sheet name="8月" sheetId="25" r:id="rId8"/>
    <sheet name="9月" sheetId="26" r:id="rId9"/>
    <sheet name="10月" sheetId="27" r:id="rId10"/>
    <sheet name="11月" sheetId="28" r:id="rId11"/>
    <sheet name="12月" sheetId="29" r:id="rId12"/>
  </sheets>
  <definedNames>
    <definedName name="_xlnm.Print_Area" localSheetId="0">'1月'!$A$1:$BS$42</definedName>
    <definedName name="_xlnm.Print_Titles" localSheetId="0">'1月'!$I:$I</definedName>
    <definedName name="_xlnm.Print_Titles" localSheetId="1">'2月'!$I:$I</definedName>
    <definedName name="_xlnm.Print_Titles" localSheetId="2">'3月'!$I:$I</definedName>
    <definedName name="_xlnm.Print_Titles" localSheetId="3">'4月'!$I:$I</definedName>
    <definedName name="_xlnm.Print_Titles" localSheetId="4">'5月'!$I:$I</definedName>
    <definedName name="_xlnm.Print_Titles" localSheetId="5">'6月'!$I:$I</definedName>
    <definedName name="_xlnm.Print_Titles" localSheetId="6">'7月'!$I:$I</definedName>
    <definedName name="_xlnm.Print_Titles" localSheetId="7">'8月'!$I:$I</definedName>
    <definedName name="_xlnm.Print_Titles" localSheetId="8">'9月'!$I:$I</definedName>
    <definedName name="_xlnm.Print_Titles" localSheetId="9">'10月'!$I:$I</definedName>
    <definedName name="_xlnm.Print_Titles" localSheetId="10">'11月'!$I:$I</definedName>
    <definedName name="_xlnm.Print_Titles" localSheetId="11">'12月'!$I:$I</definedName>
  </definedNames>
  <calcPr calcId="144525" concurrentCalc="0" fullCalcOnLoad="1"/>
</workbook>
</file>

<file path=xl/comments1.xml><?xml version="1.0" encoding="utf-8"?>
<comments xmlns="http://schemas.openxmlformats.org/spreadsheetml/2006/main">
  <authors>
    <author xml:space="preserve">　　　　　</author>
  </authors>
  <commentList>
    <comment ref="B2" authorId="0">
      <text>
        <r>
          <rPr>
            <sz val="9"/>
            <rFont val="宋体"/>
            <charset val="134"/>
          </rPr>
          <t>请输入公历的年份。因为它和“毎日记录”中的日期是连动的，所以请务必输入年份。　</t>
        </r>
      </text>
    </comment>
    <comment ref="B4" authorId="0">
      <text>
        <r>
          <rPr>
            <sz val="9"/>
            <rFont val="宋体"/>
            <charset val="134"/>
          </rPr>
          <t>由于在“累计余额”中已经加上上个月的余额，所以请不要输入上个月的余额。</t>
        </r>
      </text>
    </comment>
  </commentList>
</comments>
</file>

<file path=xl/sharedStrings.xml><?xml version="1.0" encoding="utf-8"?>
<sst xmlns="http://schemas.openxmlformats.org/spreadsheetml/2006/main" count="57">
  <si>
    <t>年</t>
  </si>
  <si>
    <t>月家庭开支</t>
  </si>
  <si>
    <t>每日记录</t>
  </si>
  <si>
    <t>商品名</t>
  </si>
  <si>
    <t>金额</t>
  </si>
  <si>
    <t>本月收入</t>
  </si>
  <si>
    <t>本月生活费</t>
  </si>
  <si>
    <t>主食</t>
  </si>
  <si>
    <t>项目</t>
  </si>
  <si>
    <t>收入日期</t>
  </si>
  <si>
    <t>购入金额</t>
  </si>
  <si>
    <t>工资（净收益）</t>
  </si>
  <si>
    <t>食品费用合计</t>
  </si>
  <si>
    <t>日常用品合计</t>
  </si>
  <si>
    <t>副食</t>
  </si>
  <si>
    <t>教育、培训费</t>
  </si>
  <si>
    <t>奖金</t>
  </si>
  <si>
    <t>其他费用合计</t>
  </si>
  <si>
    <t>收入合计</t>
  </si>
  <si>
    <t>生活费合计</t>
  </si>
  <si>
    <t>本月的固定支出</t>
  </si>
  <si>
    <t>支付日期</t>
  </si>
  <si>
    <t>本月的结余金额</t>
  </si>
  <si>
    <t>零食</t>
  </si>
  <si>
    <t>电费</t>
  </si>
  <si>
    <t>燃气费</t>
  </si>
  <si>
    <t>水费</t>
  </si>
  <si>
    <t>在外就餐</t>
  </si>
  <si>
    <t>固定电话费</t>
  </si>
  <si>
    <t>累计余额</t>
  </si>
  <si>
    <t>移动电话费</t>
  </si>
  <si>
    <t>日常用品</t>
  </si>
  <si>
    <t>报纸</t>
  </si>
  <si>
    <t>书报费</t>
  </si>
  <si>
    <t>邮费</t>
  </si>
  <si>
    <t>房费</t>
  </si>
  <si>
    <t>本月记事</t>
  </si>
  <si>
    <t>互联网费</t>
  </si>
  <si>
    <t>保险</t>
  </si>
  <si>
    <t>定期存款</t>
  </si>
  <si>
    <t>长期贷款</t>
  </si>
  <si>
    <t>信用卡</t>
  </si>
  <si>
    <t>服装费</t>
  </si>
  <si>
    <t>应纳税</t>
  </si>
  <si>
    <t>零用钱</t>
  </si>
  <si>
    <t>医疗费</t>
  </si>
  <si>
    <t>活期存款</t>
  </si>
  <si>
    <t>美容费</t>
  </si>
  <si>
    <t>交通费</t>
  </si>
  <si>
    <t>度假费用</t>
  </si>
  <si>
    <t>红白喜事、交际费</t>
  </si>
  <si>
    <t>其他</t>
  </si>
  <si>
    <t>固定支出合计</t>
  </si>
  <si>
    <t>支出合计</t>
  </si>
  <si>
    <t>临时收入</t>
  </si>
  <si>
    <t>余额</t>
  </si>
  <si>
    <t>煤气费</t>
  </si>
</sst>
</file>

<file path=xl/styles.xml><?xml version="1.0" encoding="utf-8"?>
<styleSheet xmlns="http://schemas.openxmlformats.org/spreadsheetml/2006/main">
  <numFmts count="4">
    <numFmt numFmtId="6" formatCode="&quot;￥&quot;#,##0;[Red]&quot;￥&quot;\-#,##0"/>
    <numFmt numFmtId="176" formatCode="d"/>
    <numFmt numFmtId="177" formatCode="&quot;\&quot;#,##0.00;[Red]&quot;\&quot;-#,##0.00"/>
    <numFmt numFmtId="178" formatCode="m/d;@"/>
  </numFmts>
  <fonts count="35">
    <font>
      <sz val="11"/>
      <name val="ＭＳ Ｐゴシック"/>
      <charset val="0"/>
    </font>
    <font>
      <sz val="11"/>
      <name val="宋体"/>
      <charset val="134"/>
    </font>
    <font>
      <sz val="11"/>
      <color indexed="9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ＭＳ Ｐゴシック"/>
      <charset val="0"/>
    </font>
    <font>
      <sz val="20"/>
      <name val="HG創英角ｺﾞｼｯｸUB"/>
      <charset val="0"/>
    </font>
    <font>
      <sz val="9"/>
      <name val="ＭＳ Ｐゴシック"/>
      <charset val="0"/>
    </font>
    <font>
      <sz val="11"/>
      <name val="HG創英角ｺﾞｼｯｸUB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2"/>
      <name val="ＭＳ Ｐゴシック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0"/>
      <name val="ＭＳ Ｐゴシック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indexed="12"/>
      <name val="ＭＳ Ｐゴシック"/>
      <charset val="0"/>
    </font>
    <font>
      <u/>
      <sz val="11"/>
      <color indexed="36"/>
      <name val="ＭＳ Ｐゴシック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7">
    <border>
      <left/>
      <right/>
      <top/>
      <bottom/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62"/>
      </left>
      <right style="dashed">
        <color indexed="62"/>
      </right>
      <top style="medium">
        <color indexed="62"/>
      </top>
      <bottom style="dashed">
        <color indexed="62"/>
      </bottom>
      <diagonal/>
    </border>
    <border>
      <left style="dashed">
        <color indexed="62"/>
      </left>
      <right style="medium">
        <color indexed="62"/>
      </right>
      <top style="medium">
        <color indexed="62"/>
      </top>
      <bottom style="dashed">
        <color indexed="62"/>
      </bottom>
      <diagonal/>
    </border>
    <border>
      <left style="medium">
        <color indexed="54"/>
      </left>
      <right style="dashed">
        <color indexed="54"/>
      </right>
      <top/>
      <bottom style="dashed">
        <color indexed="54"/>
      </bottom>
      <diagonal/>
    </border>
    <border>
      <left style="dashed">
        <color indexed="54"/>
      </left>
      <right style="dashed">
        <color indexed="54"/>
      </right>
      <top/>
      <bottom style="dashed">
        <color indexed="54"/>
      </bottom>
      <diagonal/>
    </border>
    <border>
      <left style="dashed">
        <color indexed="54"/>
      </left>
      <right style="medium">
        <color indexed="54"/>
      </right>
      <top/>
      <bottom style="dashed">
        <color indexed="54"/>
      </bottom>
      <diagonal/>
    </border>
    <border>
      <left style="medium">
        <color indexed="62"/>
      </left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dashed">
        <color indexed="62"/>
      </left>
      <right style="medium">
        <color indexed="62"/>
      </right>
      <top style="dashed">
        <color indexed="62"/>
      </top>
      <bottom style="dashed">
        <color indexed="62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62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hair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hair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hair">
        <color indexed="54"/>
      </bottom>
      <diagonal/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medium">
        <color indexed="54"/>
      </bottom>
      <diagonal/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  <diagonal/>
    </border>
    <border>
      <left style="medium">
        <color indexed="62"/>
      </left>
      <right style="dashed">
        <color indexed="62"/>
      </right>
      <top style="dashed">
        <color indexed="62"/>
      </top>
      <bottom style="medium">
        <color indexed="62"/>
      </bottom>
      <diagonal/>
    </border>
    <border>
      <left style="dashed">
        <color indexed="62"/>
      </left>
      <right style="medium">
        <color indexed="62"/>
      </right>
      <top style="dashed">
        <color indexed="62"/>
      </top>
      <bottom style="medium">
        <color indexed="62"/>
      </bottom>
      <diagonal/>
    </border>
    <border>
      <left style="dashed">
        <color indexed="62"/>
      </left>
      <right style="dashed">
        <color indexed="62"/>
      </right>
      <top style="medium">
        <color indexed="62"/>
      </top>
      <bottom style="dashed">
        <color indexed="62"/>
      </bottom>
      <diagonal/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dashed">
        <color indexed="62"/>
      </left>
      <right style="dashed">
        <color indexed="62"/>
      </right>
      <top style="dashed">
        <color indexed="62"/>
      </top>
      <bottom style="medium">
        <color indexed="62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/>
      <right style="hair">
        <color indexed="62"/>
      </right>
      <top style="medium">
        <color indexed="62"/>
      </top>
      <bottom style="thin">
        <color indexed="62"/>
      </bottom>
      <diagonal/>
    </border>
    <border>
      <left style="hair">
        <color indexed="62"/>
      </left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hair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/>
      <right style="dashed">
        <color indexed="62"/>
      </right>
      <top style="thin">
        <color indexed="62"/>
      </top>
      <bottom style="dashed">
        <color indexed="62"/>
      </bottom>
      <diagonal/>
    </border>
    <border>
      <left style="dashed">
        <color indexed="62"/>
      </left>
      <right style="thin">
        <color indexed="62"/>
      </right>
      <top style="thin">
        <color indexed="62"/>
      </top>
      <bottom style="dashed">
        <color indexed="62"/>
      </bottom>
      <diagonal/>
    </border>
    <border>
      <left style="thin">
        <color indexed="62"/>
      </left>
      <right style="dashed">
        <color indexed="62"/>
      </right>
      <top style="thin">
        <color indexed="62"/>
      </top>
      <bottom style="dashed">
        <color indexed="62"/>
      </bottom>
      <diagonal/>
    </border>
    <border>
      <left/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dashed">
        <color indexed="62"/>
      </left>
      <right style="thin">
        <color indexed="62"/>
      </right>
      <top style="dashed">
        <color indexed="62"/>
      </top>
      <bottom style="dashed">
        <color indexed="62"/>
      </bottom>
      <diagonal/>
    </border>
    <border>
      <left style="thin">
        <color indexed="62"/>
      </left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medium">
        <color indexed="62"/>
      </left>
      <right style="medium">
        <color indexed="62"/>
      </right>
      <top/>
      <bottom style="dashed">
        <color indexed="62"/>
      </bottom>
      <diagonal/>
    </border>
    <border>
      <left style="medium">
        <color indexed="62"/>
      </left>
      <right style="medium">
        <color indexed="62"/>
      </right>
      <top style="dashed">
        <color indexed="62"/>
      </top>
      <bottom/>
      <diagonal/>
    </border>
    <border>
      <left/>
      <right style="dashed">
        <color indexed="62"/>
      </right>
      <top style="dashed">
        <color indexed="62"/>
      </top>
      <bottom/>
      <diagonal/>
    </border>
    <border>
      <left style="dashed">
        <color indexed="62"/>
      </left>
      <right style="thin">
        <color indexed="62"/>
      </right>
      <top style="dashed">
        <color indexed="62"/>
      </top>
      <bottom/>
      <diagonal/>
    </border>
    <border>
      <left style="thin">
        <color indexed="62"/>
      </left>
      <right style="dashed">
        <color indexed="62"/>
      </right>
      <top style="dashed">
        <color indexed="62"/>
      </top>
      <bottom/>
      <diagonal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  <diagonal/>
    </border>
    <border>
      <left/>
      <right style="hair">
        <color indexed="62"/>
      </right>
      <top style="double">
        <color indexed="62"/>
      </top>
      <bottom style="double">
        <color indexed="62"/>
      </bottom>
      <diagonal/>
    </border>
    <border>
      <left style="hair">
        <color indexed="62"/>
      </left>
      <right/>
      <top style="double">
        <color indexed="62"/>
      </top>
      <bottom style="double">
        <color indexed="62"/>
      </bottom>
      <diagonal/>
    </border>
    <border>
      <left style="thin">
        <color indexed="62"/>
      </left>
      <right style="hair">
        <color indexed="62"/>
      </right>
      <top style="double">
        <color indexed="62"/>
      </top>
      <bottom style="double">
        <color indexed="62"/>
      </bottom>
      <diagonal/>
    </border>
    <border>
      <left/>
      <right style="dashed">
        <color indexed="62"/>
      </right>
      <top/>
      <bottom style="dashed">
        <color indexed="62"/>
      </bottom>
      <diagonal/>
    </border>
    <border>
      <left style="dashed">
        <color indexed="62"/>
      </left>
      <right style="thin">
        <color indexed="62"/>
      </right>
      <top/>
      <bottom style="dashed">
        <color indexed="62"/>
      </bottom>
      <diagonal/>
    </border>
    <border>
      <left style="thin">
        <color indexed="62"/>
      </left>
      <right style="dashed">
        <color indexed="62"/>
      </right>
      <top/>
      <bottom style="dashed">
        <color indexed="62"/>
      </bottom>
      <diagonal/>
    </border>
    <border>
      <left style="medium">
        <color indexed="62"/>
      </left>
      <right style="medium">
        <color indexed="62"/>
      </right>
      <top style="dashed">
        <color indexed="62"/>
      </top>
      <bottom style="dashed">
        <color indexed="62"/>
      </bottom>
      <diagonal/>
    </border>
    <border>
      <left/>
      <right style="hair">
        <color indexed="62"/>
      </right>
      <top/>
      <bottom/>
      <diagonal/>
    </border>
    <border>
      <left style="hair">
        <color indexed="62"/>
      </left>
      <right/>
      <top/>
      <bottom/>
      <diagonal/>
    </border>
    <border>
      <left style="thin">
        <color indexed="62"/>
      </left>
      <right style="hair">
        <color indexed="62"/>
      </right>
      <top/>
      <bottom/>
      <diagonal/>
    </border>
    <border>
      <left/>
      <right style="hair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hair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dashed">
        <color indexed="62"/>
      </left>
      <right style="medium">
        <color indexed="62"/>
      </right>
      <top style="thin">
        <color indexed="62"/>
      </top>
      <bottom style="dashed">
        <color indexed="62"/>
      </bottom>
      <diagonal/>
    </border>
    <border>
      <left style="dashed">
        <color indexed="62"/>
      </left>
      <right style="medium">
        <color indexed="62"/>
      </right>
      <top style="dashed">
        <color indexed="62"/>
      </top>
      <bottom/>
      <diagonal/>
    </border>
    <border>
      <left style="hair">
        <color indexed="62"/>
      </left>
      <right style="medium">
        <color indexed="62"/>
      </right>
      <top style="double">
        <color indexed="62"/>
      </top>
      <bottom style="double">
        <color indexed="62"/>
      </bottom>
      <diagonal/>
    </border>
    <border>
      <left style="dashed">
        <color indexed="62"/>
      </left>
      <right style="medium">
        <color indexed="62"/>
      </right>
      <top/>
      <bottom style="dashed">
        <color indexed="62"/>
      </bottom>
      <diagonal/>
    </border>
    <border>
      <left style="hair">
        <color indexed="62"/>
      </left>
      <right style="medium">
        <color indexed="62"/>
      </right>
      <top/>
      <bottom/>
      <diagonal/>
    </border>
    <border>
      <left style="hair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hair">
        <color indexed="62"/>
      </left>
      <right style="thin">
        <color indexed="62"/>
      </right>
      <top/>
      <bottom/>
      <diagonal/>
    </border>
    <border>
      <left style="dashed">
        <color indexed="62"/>
      </left>
      <right/>
      <top style="thin">
        <color indexed="62"/>
      </top>
      <bottom style="dashed">
        <color indexed="62"/>
      </bottom>
      <diagonal/>
    </border>
    <border>
      <left style="dashed">
        <color indexed="62"/>
      </left>
      <right/>
      <top style="dashed">
        <color indexed="62"/>
      </top>
      <bottom style="dashed">
        <color indexed="62"/>
      </bottom>
      <diagonal/>
    </border>
    <border>
      <left style="dashed">
        <color indexed="62"/>
      </left>
      <right/>
      <top style="dashed">
        <color indexed="62"/>
      </top>
      <bottom/>
      <diagonal/>
    </border>
    <border>
      <left style="dashed">
        <color indexed="62"/>
      </left>
      <right/>
      <top/>
      <bottom style="dashed">
        <color indexed="62"/>
      </bottom>
      <diagonal/>
    </border>
    <border>
      <left style="thin">
        <color indexed="62"/>
      </left>
      <right style="dashed">
        <color indexed="62"/>
      </right>
      <top style="dashed">
        <color indexed="62"/>
      </top>
      <bottom style="thin">
        <color indexed="62"/>
      </bottom>
      <diagonal/>
    </border>
    <border>
      <left style="dashed">
        <color indexed="62"/>
      </left>
      <right style="thin">
        <color indexed="62"/>
      </right>
      <top style="dashed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hair">
        <color indexed="62"/>
      </left>
      <right style="medium">
        <color indexed="62"/>
      </right>
      <top style="medium">
        <color indexed="62"/>
      </top>
      <bottom/>
      <diagonal/>
    </border>
    <border>
      <left style="dashed">
        <color indexed="62"/>
      </left>
      <right style="medium">
        <color indexed="62"/>
      </right>
      <top style="dashed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6" borderId="9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4" borderId="9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92" applyNumberFormat="0" applyFill="0" applyAlignment="0" applyProtection="0">
      <alignment vertical="center"/>
    </xf>
    <xf numFmtId="0" fontId="32" fillId="0" borderId="9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9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19" borderId="96" applyNumberFormat="0" applyAlignment="0" applyProtection="0">
      <alignment vertical="center"/>
    </xf>
    <xf numFmtId="0" fontId="24" fillId="19" borderId="90" applyNumberFormat="0" applyAlignment="0" applyProtection="0">
      <alignment vertical="center"/>
    </xf>
    <xf numFmtId="0" fontId="18" fillId="10" borderId="8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31" fillId="0" borderId="9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38" fontId="0" fillId="0" borderId="0" xfId="6">
      <alignment vertical="center"/>
    </xf>
    <xf numFmtId="38" fontId="1" fillId="0" borderId="0" xfId="6" applyFont="1" applyFill="1">
      <alignment vertical="center"/>
    </xf>
    <xf numFmtId="38" fontId="2" fillId="0" borderId="0" xfId="6" applyFont="1" applyFill="1">
      <alignment vertical="center"/>
    </xf>
    <xf numFmtId="0" fontId="3" fillId="0" borderId="0" xfId="6" applyNumberFormat="1" applyFont="1" applyFill="1" applyProtection="1">
      <alignment vertical="center"/>
      <protection locked="0"/>
    </xf>
    <xf numFmtId="38" fontId="3" fillId="0" borderId="0" xfId="6" applyFont="1" applyFill="1">
      <alignment vertical="center"/>
    </xf>
    <xf numFmtId="0" fontId="3" fillId="0" borderId="0" xfId="6" applyNumberFormat="1" applyFont="1" applyFill="1">
      <alignment vertical="center"/>
    </xf>
    <xf numFmtId="38" fontId="4" fillId="0" borderId="0" xfId="6" applyFont="1" applyFill="1">
      <alignment vertical="center"/>
    </xf>
    <xf numFmtId="38" fontId="2" fillId="2" borderId="1" xfId="6" applyFont="1" applyFill="1" applyBorder="1" applyAlignment="1">
      <alignment horizontal="center" vertical="center"/>
    </xf>
    <xf numFmtId="38" fontId="2" fillId="2" borderId="2" xfId="6" applyFont="1" applyFill="1" applyBorder="1" applyAlignment="1">
      <alignment horizontal="center" vertical="center"/>
    </xf>
    <xf numFmtId="38" fontId="2" fillId="2" borderId="3" xfId="6" applyFont="1" applyFill="1" applyBorder="1" applyAlignment="1">
      <alignment horizontal="center" vertical="center"/>
    </xf>
    <xf numFmtId="38" fontId="2" fillId="2" borderId="4" xfId="6" applyFont="1" applyFill="1" applyBorder="1" applyAlignment="1">
      <alignment horizontal="center" vertical="center"/>
    </xf>
    <xf numFmtId="38" fontId="2" fillId="2" borderId="5" xfId="6" applyFont="1" applyFill="1" applyBorder="1" applyAlignment="1">
      <alignment horizontal="center" vertical="center"/>
    </xf>
    <xf numFmtId="38" fontId="1" fillId="0" borderId="6" xfId="6" applyFont="1" applyBorder="1" applyProtection="1">
      <alignment vertical="center"/>
    </xf>
    <xf numFmtId="38" fontId="1" fillId="0" borderId="7" xfId="6" applyFont="1" applyBorder="1" applyProtection="1">
      <alignment vertical="center"/>
      <protection locked="0"/>
    </xf>
    <xf numFmtId="178" fontId="1" fillId="0" borderId="8" xfId="6" applyNumberFormat="1" applyFont="1" applyBorder="1" applyProtection="1">
      <alignment vertical="center"/>
      <protection locked="0"/>
    </xf>
    <xf numFmtId="38" fontId="1" fillId="0" borderId="9" xfId="6" applyFont="1" applyFill="1" applyBorder="1" applyAlignment="1">
      <alignment horizontal="right" vertical="center"/>
    </xf>
    <xf numFmtId="38" fontId="1" fillId="0" borderId="10" xfId="1" applyNumberFormat="1" applyFont="1" applyFill="1" applyBorder="1">
      <alignment vertical="center"/>
    </xf>
    <xf numFmtId="38" fontId="1" fillId="0" borderId="11" xfId="6" applyFont="1" applyBorder="1" applyProtection="1">
      <alignment vertical="center"/>
    </xf>
    <xf numFmtId="38" fontId="1" fillId="0" borderId="12" xfId="6" applyFont="1" applyBorder="1" applyProtection="1">
      <alignment vertical="center"/>
      <protection locked="0"/>
    </xf>
    <xf numFmtId="178" fontId="1" fillId="0" borderId="13" xfId="6" applyNumberFormat="1" applyFont="1" applyBorder="1" applyProtection="1">
      <alignment vertical="center"/>
      <protection locked="0"/>
    </xf>
    <xf numFmtId="38" fontId="1" fillId="0" borderId="9" xfId="6" applyFont="1" applyBorder="1" applyAlignment="1" applyProtection="1">
      <alignment horizontal="right" vertical="center"/>
    </xf>
    <xf numFmtId="38" fontId="1" fillId="0" borderId="10" xfId="6" applyFont="1" applyBorder="1">
      <alignment vertical="center"/>
    </xf>
    <xf numFmtId="38" fontId="1" fillId="0" borderId="14" xfId="6" applyFont="1" applyFill="1" applyBorder="1" applyAlignment="1">
      <alignment horizontal="left" vertical="center"/>
    </xf>
    <xf numFmtId="38" fontId="1" fillId="0" borderId="12" xfId="1" applyNumberFormat="1" applyFont="1" applyFill="1" applyBorder="1">
      <alignment vertical="center"/>
    </xf>
    <xf numFmtId="38" fontId="1" fillId="0" borderId="15" xfId="6" applyFont="1" applyBorder="1" applyProtection="1">
      <alignment vertical="center"/>
    </xf>
    <xf numFmtId="38" fontId="1" fillId="0" borderId="16" xfId="6" applyFont="1" applyBorder="1" applyProtection="1">
      <alignment vertical="center"/>
      <protection locked="0"/>
    </xf>
    <xf numFmtId="178" fontId="1" fillId="0" borderId="17" xfId="6" applyNumberFormat="1" applyFont="1" applyBorder="1" applyProtection="1">
      <alignment vertical="center"/>
      <protection locked="0"/>
    </xf>
    <xf numFmtId="38" fontId="1" fillId="3" borderId="18" xfId="6" applyFont="1" applyFill="1" applyBorder="1" applyAlignment="1">
      <alignment horizontal="center" vertical="center"/>
    </xf>
    <xf numFmtId="6" fontId="1" fillId="3" borderId="19" xfId="1" applyFont="1" applyFill="1" applyBorder="1">
      <alignment vertical="center"/>
    </xf>
    <xf numFmtId="6" fontId="1" fillId="3" borderId="20" xfId="1" applyFont="1" applyFill="1" applyBorder="1">
      <alignment vertical="center"/>
    </xf>
    <xf numFmtId="38" fontId="1" fillId="3" borderId="21" xfId="6" applyFont="1" applyFill="1" applyBorder="1" applyAlignment="1">
      <alignment horizontal="center" vertical="center"/>
    </xf>
    <xf numFmtId="6" fontId="1" fillId="3" borderId="22" xfId="1" applyFont="1" applyFill="1" applyBorder="1">
      <alignment vertical="center"/>
    </xf>
    <xf numFmtId="38" fontId="1" fillId="0" borderId="0" xfId="6" applyFont="1" applyFill="1" applyBorder="1" applyAlignment="1">
      <alignment horizontal="center" vertical="center"/>
    </xf>
    <xf numFmtId="6" fontId="1" fillId="0" borderId="0" xfId="1" applyFont="1" applyFill="1" applyBorder="1">
      <alignment vertical="center"/>
    </xf>
    <xf numFmtId="38" fontId="1" fillId="0" borderId="0" xfId="6" applyFont="1">
      <alignment vertical="center"/>
    </xf>
    <xf numFmtId="38" fontId="2" fillId="2" borderId="23" xfId="6" applyFont="1" applyFill="1" applyBorder="1" applyAlignment="1">
      <alignment horizontal="center" vertical="center"/>
    </xf>
    <xf numFmtId="38" fontId="1" fillId="0" borderId="9" xfId="6" applyFont="1" applyBorder="1" applyProtection="1">
      <alignment vertical="center"/>
    </xf>
    <xf numFmtId="38" fontId="1" fillId="0" borderId="24" xfId="6" applyFont="1" applyBorder="1" applyProtection="1">
      <alignment vertical="center"/>
      <protection locked="0"/>
    </xf>
    <xf numFmtId="178" fontId="1" fillId="0" borderId="10" xfId="6" applyNumberFormat="1" applyFont="1" applyBorder="1" applyProtection="1">
      <alignment vertical="center"/>
      <protection locked="0"/>
    </xf>
    <xf numFmtId="6" fontId="5" fillId="3" borderId="25" xfId="1" applyFont="1" applyFill="1" applyBorder="1" applyAlignment="1">
      <alignment horizontal="center" vertical="center"/>
    </xf>
    <xf numFmtId="6" fontId="5" fillId="3" borderId="26" xfId="1" applyFont="1" applyFill="1" applyBorder="1" applyAlignment="1">
      <alignment horizontal="center" vertical="center"/>
    </xf>
    <xf numFmtId="6" fontId="5" fillId="3" borderId="27" xfId="1" applyFont="1" applyFill="1" applyBorder="1" applyAlignment="1">
      <alignment horizontal="center" vertical="center"/>
    </xf>
    <xf numFmtId="6" fontId="5" fillId="3" borderId="28" xfId="1" applyFont="1" applyFill="1" applyBorder="1" applyAlignment="1">
      <alignment horizontal="center" vertical="center"/>
    </xf>
    <xf numFmtId="6" fontId="5" fillId="0" borderId="0" xfId="1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vertical="top" wrapText="1"/>
    </xf>
    <xf numFmtId="38" fontId="1" fillId="0" borderId="30" xfId="6" applyFont="1" applyFill="1" applyBorder="1" applyAlignment="1">
      <alignment vertical="top" wrapText="1"/>
    </xf>
    <xf numFmtId="38" fontId="1" fillId="0" borderId="31" xfId="6" applyFont="1" applyFill="1" applyBorder="1" applyAlignment="1">
      <alignment vertical="top" wrapText="1"/>
    </xf>
    <xf numFmtId="38" fontId="1" fillId="0" borderId="32" xfId="6" applyFont="1" applyFill="1" applyBorder="1" applyAlignment="1">
      <alignment vertical="top" wrapText="1"/>
    </xf>
    <xf numFmtId="38" fontId="1" fillId="0" borderId="9" xfId="6" applyFont="1" applyBorder="1" applyProtection="1">
      <alignment vertical="center"/>
      <protection locked="0"/>
    </xf>
    <xf numFmtId="6" fontId="1" fillId="3" borderId="33" xfId="1" applyFont="1" applyFill="1" applyBorder="1">
      <alignment vertical="center"/>
    </xf>
    <xf numFmtId="38" fontId="1" fillId="3" borderId="22" xfId="6" applyFont="1" applyFill="1" applyBorder="1">
      <alignment vertical="center"/>
    </xf>
    <xf numFmtId="38" fontId="1" fillId="0" borderId="34" xfId="6" applyFont="1" applyFill="1" applyBorder="1" applyAlignment="1">
      <alignment vertical="top" wrapText="1"/>
    </xf>
    <xf numFmtId="38" fontId="1" fillId="0" borderId="35" xfId="6" applyFont="1" applyFill="1" applyBorder="1" applyAlignment="1">
      <alignment vertical="top" wrapText="1"/>
    </xf>
    <xf numFmtId="38" fontId="6" fillId="0" borderId="36" xfId="6" applyFont="1" applyBorder="1" applyAlignment="1">
      <alignment horizontal="center" vertical="center"/>
    </xf>
    <xf numFmtId="176" fontId="3" fillId="0" borderId="37" xfId="6" applyNumberFormat="1" applyFont="1" applyBorder="1" applyAlignment="1">
      <alignment horizontal="center" vertical="center"/>
    </xf>
    <xf numFmtId="38" fontId="7" fillId="0" borderId="38" xfId="6" applyFont="1" applyBorder="1" applyAlignment="1">
      <alignment horizontal="left" vertical="center"/>
    </xf>
    <xf numFmtId="38" fontId="1" fillId="0" borderId="39" xfId="6" applyFont="1" applyBorder="1">
      <alignment vertical="center"/>
    </xf>
    <xf numFmtId="38" fontId="1" fillId="0" borderId="40" xfId="6" applyFont="1" applyBorder="1" applyAlignment="1">
      <alignment horizontal="center" vertical="center"/>
    </xf>
    <xf numFmtId="38" fontId="1" fillId="0" borderId="41" xfId="6" applyFont="1" applyBorder="1" applyAlignment="1">
      <alignment horizontal="center" vertical="center"/>
    </xf>
    <xf numFmtId="38" fontId="1" fillId="0" borderId="42" xfId="6" applyFont="1" applyBorder="1" applyAlignment="1">
      <alignment horizontal="center" vertical="center"/>
    </xf>
    <xf numFmtId="38" fontId="1" fillId="0" borderId="43" xfId="6" applyFont="1" applyBorder="1" applyAlignment="1">
      <alignment horizontal="left" vertical="center"/>
    </xf>
    <xf numFmtId="38" fontId="8" fillId="0" borderId="44" xfId="6" applyFont="1" applyBorder="1" applyProtection="1">
      <alignment vertical="center"/>
      <protection locked="0"/>
    </xf>
    <xf numFmtId="38" fontId="1" fillId="0" borderId="45" xfId="6" applyFont="1" applyBorder="1" applyProtection="1">
      <alignment vertical="center"/>
      <protection locked="0"/>
    </xf>
    <xf numFmtId="38" fontId="8" fillId="0" borderId="46" xfId="6" applyFont="1" applyBorder="1" applyProtection="1">
      <alignment vertical="center"/>
      <protection locked="0"/>
    </xf>
    <xf numFmtId="38" fontId="8" fillId="0" borderId="47" xfId="6" applyFont="1" applyBorder="1" applyProtection="1">
      <alignment vertical="center"/>
      <protection locked="0"/>
    </xf>
    <xf numFmtId="38" fontId="1" fillId="0" borderId="48" xfId="6" applyFont="1" applyBorder="1" applyProtection="1">
      <alignment vertical="center"/>
      <protection locked="0"/>
    </xf>
    <xf numFmtId="38" fontId="8" fillId="0" borderId="49" xfId="6" applyFont="1" applyBorder="1" applyProtection="1">
      <alignment vertical="center"/>
      <protection locked="0"/>
    </xf>
    <xf numFmtId="38" fontId="1" fillId="0" borderId="50" xfId="6" applyFont="1" applyBorder="1" applyAlignment="1">
      <alignment horizontal="left" vertical="center"/>
    </xf>
    <xf numFmtId="38" fontId="1" fillId="0" borderId="51" xfId="6" applyFont="1" applyBorder="1" applyAlignment="1">
      <alignment horizontal="left" vertical="center"/>
    </xf>
    <xf numFmtId="38" fontId="1" fillId="0" borderId="43" xfId="6" applyFont="1" applyBorder="1">
      <alignment vertical="center"/>
    </xf>
    <xf numFmtId="38" fontId="8" fillId="0" borderId="52" xfId="6" applyFont="1" applyBorder="1" applyProtection="1">
      <alignment vertical="center"/>
      <protection locked="0"/>
    </xf>
    <xf numFmtId="38" fontId="1" fillId="0" borderId="53" xfId="6" applyFont="1" applyBorder="1" applyProtection="1">
      <alignment vertical="center"/>
      <protection locked="0"/>
    </xf>
    <xf numFmtId="38" fontId="8" fillId="0" borderId="54" xfId="6" applyFont="1" applyBorder="1" applyProtection="1">
      <alignment vertical="center"/>
      <protection locked="0"/>
    </xf>
    <xf numFmtId="38" fontId="1" fillId="0" borderId="55" xfId="6" applyFont="1" applyFill="1" applyBorder="1" applyAlignment="1">
      <alignment horizontal="right" vertical="center"/>
    </xf>
    <xf numFmtId="38" fontId="8" fillId="0" borderId="56" xfId="6" applyFont="1" applyFill="1" applyBorder="1">
      <alignment vertical="center"/>
    </xf>
    <xf numFmtId="6" fontId="1" fillId="0" borderId="57" xfId="1" applyFont="1" applyFill="1" applyBorder="1">
      <alignment vertical="center"/>
    </xf>
    <xf numFmtId="38" fontId="8" fillId="0" borderId="58" xfId="6" applyFont="1" applyFill="1" applyBorder="1">
      <alignment vertical="center"/>
    </xf>
    <xf numFmtId="38" fontId="8" fillId="0" borderId="59" xfId="6" applyFont="1" applyBorder="1" applyProtection="1">
      <alignment vertical="center"/>
      <protection locked="0"/>
    </xf>
    <xf numFmtId="38" fontId="1" fillId="0" borderId="60" xfId="6" applyFont="1" applyBorder="1" applyProtection="1">
      <alignment vertical="center"/>
      <protection locked="0"/>
    </xf>
    <xf numFmtId="38" fontId="8" fillId="0" borderId="61" xfId="6" applyFont="1" applyBorder="1" applyProtection="1">
      <alignment vertical="center"/>
      <protection locked="0"/>
    </xf>
    <xf numFmtId="38" fontId="1" fillId="0" borderId="50" xfId="6" applyFont="1" applyBorder="1">
      <alignment vertical="center"/>
    </xf>
    <xf numFmtId="38" fontId="1" fillId="0" borderId="62" xfId="6" applyFont="1" applyBorder="1">
      <alignment vertical="center"/>
    </xf>
    <xf numFmtId="38" fontId="1" fillId="0" borderId="43" xfId="6" applyFont="1" applyBorder="1" applyAlignment="1">
      <alignment vertical="center"/>
    </xf>
    <xf numFmtId="6" fontId="1" fillId="0" borderId="43" xfId="1" applyFont="1" applyFill="1" applyBorder="1" applyAlignment="1">
      <alignment horizontal="right" vertical="center"/>
    </xf>
    <xf numFmtId="6" fontId="8" fillId="0" borderId="63" xfId="1" applyFont="1" applyFill="1" applyBorder="1" applyProtection="1">
      <alignment vertical="center"/>
      <protection locked="0"/>
    </xf>
    <xf numFmtId="6" fontId="1" fillId="0" borderId="64" xfId="1" applyFont="1" applyFill="1" applyBorder="1" applyProtection="1">
      <alignment vertical="center"/>
      <protection locked="0"/>
    </xf>
    <xf numFmtId="6" fontId="8" fillId="0" borderId="65" xfId="1" applyFont="1" applyFill="1" applyBorder="1" applyProtection="1">
      <alignment vertical="center"/>
      <protection locked="0"/>
    </xf>
    <xf numFmtId="6" fontId="1" fillId="0" borderId="36" xfId="1" applyFont="1" applyFill="1" applyBorder="1" applyAlignment="1">
      <alignment horizontal="right" vertical="center"/>
    </xf>
    <xf numFmtId="6" fontId="1" fillId="0" borderId="66" xfId="1" applyFont="1" applyFill="1" applyBorder="1">
      <alignment vertical="center"/>
    </xf>
    <xf numFmtId="6" fontId="1" fillId="0" borderId="67" xfId="1" applyFont="1" applyFill="1" applyBorder="1">
      <alignment vertical="center"/>
    </xf>
    <xf numFmtId="6" fontId="1" fillId="0" borderId="68" xfId="1" applyFont="1" applyFill="1" applyBorder="1">
      <alignment vertical="center"/>
    </xf>
    <xf numFmtId="6" fontId="8" fillId="0" borderId="68" xfId="1" applyFont="1" applyFill="1" applyBorder="1">
      <alignment vertical="center"/>
    </xf>
    <xf numFmtId="38" fontId="7" fillId="0" borderId="69" xfId="6" applyFont="1" applyBorder="1" applyAlignment="1">
      <alignment horizontal="left" vertical="center"/>
    </xf>
    <xf numFmtId="38" fontId="1" fillId="0" borderId="70" xfId="6" applyFont="1" applyBorder="1" applyAlignment="1">
      <alignment horizontal="center" vertical="center"/>
    </xf>
    <xf numFmtId="38" fontId="1" fillId="0" borderId="71" xfId="6" applyFont="1" applyBorder="1" applyProtection="1">
      <alignment vertical="center"/>
      <protection locked="0"/>
    </xf>
    <xf numFmtId="38" fontId="1" fillId="0" borderId="10" xfId="6" applyFont="1" applyBorder="1" applyProtection="1">
      <alignment vertical="center"/>
      <protection locked="0"/>
    </xf>
    <xf numFmtId="38" fontId="1" fillId="0" borderId="72" xfId="6" applyFont="1" applyBorder="1" applyProtection="1">
      <alignment vertical="center"/>
      <protection locked="0"/>
    </xf>
    <xf numFmtId="6" fontId="1" fillId="0" borderId="73" xfId="1" applyFont="1" applyFill="1" applyBorder="1">
      <alignment vertical="center"/>
    </xf>
    <xf numFmtId="38" fontId="1" fillId="0" borderId="74" xfId="6" applyFont="1" applyBorder="1" applyProtection="1">
      <alignment vertical="center"/>
      <protection locked="0"/>
    </xf>
    <xf numFmtId="6" fontId="1" fillId="0" borderId="75" xfId="1" applyFont="1" applyFill="1" applyBorder="1" applyProtection="1">
      <alignment vertical="center"/>
      <protection locked="0"/>
    </xf>
    <xf numFmtId="6" fontId="1" fillId="0" borderId="76" xfId="1" applyFont="1" applyFill="1" applyBorder="1">
      <alignment vertical="center"/>
    </xf>
    <xf numFmtId="6" fontId="8" fillId="0" borderId="66" xfId="1" applyFont="1" applyFill="1" applyBorder="1">
      <alignment vertical="center"/>
    </xf>
    <xf numFmtId="38" fontId="1" fillId="0" borderId="77" xfId="6" applyFont="1" applyBorder="1" applyAlignment="1">
      <alignment horizontal="center" vertical="center"/>
    </xf>
    <xf numFmtId="6" fontId="1" fillId="0" borderId="78" xfId="1" applyFont="1" applyFill="1" applyBorder="1" applyProtection="1">
      <alignment vertical="center"/>
      <protection locked="0"/>
    </xf>
    <xf numFmtId="38" fontId="9" fillId="0" borderId="69" xfId="6" applyFont="1" applyBorder="1" applyAlignment="1">
      <alignment horizontal="left" vertical="center"/>
    </xf>
    <xf numFmtId="176" fontId="10" fillId="0" borderId="37" xfId="6" applyNumberFormat="1" applyFont="1" applyBorder="1" applyAlignment="1">
      <alignment horizontal="center" vertical="center"/>
    </xf>
    <xf numFmtId="38" fontId="9" fillId="0" borderId="38" xfId="6" applyFont="1" applyBorder="1" applyAlignment="1">
      <alignment horizontal="left" vertical="center"/>
    </xf>
    <xf numFmtId="38" fontId="0" fillId="0" borderId="71" xfId="6" applyBorder="1" applyProtection="1">
      <alignment vertical="center"/>
      <protection locked="0"/>
    </xf>
    <xf numFmtId="38" fontId="11" fillId="0" borderId="44" xfId="6" applyFont="1" applyBorder="1" applyProtection="1">
      <alignment vertical="center"/>
      <protection locked="0"/>
    </xf>
    <xf numFmtId="38" fontId="0" fillId="0" borderId="45" xfId="6" applyBorder="1" applyProtection="1">
      <alignment vertical="center"/>
      <protection locked="0"/>
    </xf>
    <xf numFmtId="38" fontId="11" fillId="0" borderId="46" xfId="6" applyFont="1" applyBorder="1" applyProtection="1">
      <alignment vertical="center"/>
      <protection locked="0"/>
    </xf>
    <xf numFmtId="38" fontId="0" fillId="0" borderId="10" xfId="6" applyBorder="1" applyProtection="1">
      <alignment vertical="center"/>
      <protection locked="0"/>
    </xf>
    <xf numFmtId="38" fontId="11" fillId="0" borderId="47" xfId="6" applyFont="1" applyBorder="1" applyProtection="1">
      <alignment vertical="center"/>
      <protection locked="0"/>
    </xf>
    <xf numFmtId="38" fontId="0" fillId="0" borderId="48" xfId="6" applyBorder="1" applyProtection="1">
      <alignment vertical="center"/>
      <protection locked="0"/>
    </xf>
    <xf numFmtId="38" fontId="11" fillId="0" borderId="49" xfId="6" applyFont="1" applyBorder="1" applyProtection="1">
      <alignment vertical="center"/>
      <protection locked="0"/>
    </xf>
    <xf numFmtId="38" fontId="0" fillId="0" borderId="72" xfId="6" applyBorder="1" applyProtection="1">
      <alignment vertical="center"/>
      <protection locked="0"/>
    </xf>
    <xf numFmtId="38" fontId="11" fillId="0" borderId="52" xfId="6" applyFont="1" applyBorder="1" applyProtection="1">
      <alignment vertical="center"/>
      <protection locked="0"/>
    </xf>
    <xf numFmtId="38" fontId="0" fillId="0" borderId="53" xfId="6" applyBorder="1" applyProtection="1">
      <alignment vertical="center"/>
      <protection locked="0"/>
    </xf>
    <xf numFmtId="38" fontId="11" fillId="0" borderId="54" xfId="6" applyFont="1" applyBorder="1" applyProtection="1">
      <alignment vertical="center"/>
      <protection locked="0"/>
    </xf>
    <xf numFmtId="6" fontId="0" fillId="0" borderId="73" xfId="1" applyFill="1" applyBorder="1">
      <alignment vertical="center"/>
    </xf>
    <xf numFmtId="38" fontId="11" fillId="0" borderId="56" xfId="6" applyFont="1" applyFill="1" applyBorder="1">
      <alignment vertical="center"/>
    </xf>
    <xf numFmtId="6" fontId="0" fillId="0" borderId="57" xfId="1" applyFill="1" applyBorder="1">
      <alignment vertical="center"/>
    </xf>
    <xf numFmtId="38" fontId="11" fillId="0" borderId="58" xfId="6" applyFont="1" applyFill="1" applyBorder="1">
      <alignment vertical="center"/>
    </xf>
    <xf numFmtId="38" fontId="0" fillId="0" borderId="74" xfId="6" applyBorder="1" applyProtection="1">
      <alignment vertical="center"/>
      <protection locked="0"/>
    </xf>
    <xf numFmtId="38" fontId="11" fillId="0" borderId="59" xfId="6" applyFont="1" applyBorder="1" applyProtection="1">
      <alignment vertical="center"/>
      <protection locked="0"/>
    </xf>
    <xf numFmtId="38" fontId="0" fillId="0" borderId="60" xfId="6" applyBorder="1" applyProtection="1">
      <alignment vertical="center"/>
      <protection locked="0"/>
    </xf>
    <xf numFmtId="38" fontId="11" fillId="0" borderId="61" xfId="6" applyFont="1" applyBorder="1" applyProtection="1">
      <alignment vertical="center"/>
      <protection locked="0"/>
    </xf>
    <xf numFmtId="6" fontId="0" fillId="0" borderId="75" xfId="1" applyFill="1" applyBorder="1" applyProtection="1">
      <alignment vertical="center"/>
      <protection locked="0"/>
    </xf>
    <xf numFmtId="6" fontId="11" fillId="0" borderId="63" xfId="1" applyFont="1" applyFill="1" applyBorder="1" applyProtection="1">
      <alignment vertical="center"/>
      <protection locked="0"/>
    </xf>
    <xf numFmtId="6" fontId="0" fillId="0" borderId="64" xfId="1" applyFill="1" applyBorder="1" applyProtection="1">
      <alignment vertical="center"/>
      <protection locked="0"/>
    </xf>
    <xf numFmtId="6" fontId="11" fillId="0" borderId="65" xfId="1" applyFont="1" applyFill="1" applyBorder="1" applyProtection="1">
      <alignment vertical="center"/>
      <protection locked="0"/>
    </xf>
    <xf numFmtId="6" fontId="0" fillId="0" borderId="76" xfId="1" applyFont="1" applyFill="1" applyBorder="1">
      <alignment vertical="center"/>
    </xf>
    <xf numFmtId="6" fontId="11" fillId="0" borderId="66" xfId="1" applyFont="1" applyFill="1" applyBorder="1">
      <alignment vertical="center"/>
    </xf>
    <xf numFmtId="6" fontId="0" fillId="0" borderId="67" xfId="1" applyFont="1" applyFill="1" applyBorder="1">
      <alignment vertical="center"/>
    </xf>
    <xf numFmtId="6" fontId="11" fillId="0" borderId="68" xfId="1" applyFont="1" applyFill="1" applyBorder="1">
      <alignment vertical="center"/>
    </xf>
    <xf numFmtId="38" fontId="0" fillId="0" borderId="79" xfId="6" applyBorder="1" applyProtection="1">
      <alignment vertical="center"/>
      <protection locked="0"/>
    </xf>
    <xf numFmtId="38" fontId="0" fillId="0" borderId="80" xfId="6" applyBorder="1" applyProtection="1">
      <alignment vertical="center"/>
      <protection locked="0"/>
    </xf>
    <xf numFmtId="38" fontId="0" fillId="0" borderId="81" xfId="6" applyBorder="1" applyProtection="1">
      <alignment vertical="center"/>
      <protection locked="0"/>
    </xf>
    <xf numFmtId="38" fontId="0" fillId="0" borderId="82" xfId="6" applyBorder="1" applyProtection="1">
      <alignment vertical="center"/>
      <protection locked="0"/>
    </xf>
    <xf numFmtId="38" fontId="11" fillId="0" borderId="83" xfId="6" applyFont="1" applyBorder="1" applyProtection="1">
      <alignment vertical="center"/>
      <protection locked="0"/>
    </xf>
    <xf numFmtId="38" fontId="0" fillId="0" borderId="84" xfId="6" applyBorder="1" applyProtection="1">
      <alignment vertical="center"/>
      <protection locked="0"/>
    </xf>
    <xf numFmtId="38" fontId="11" fillId="0" borderId="85" xfId="6" applyFont="1" applyBorder="1" applyProtection="1">
      <alignment vertical="center"/>
      <protection locked="0"/>
    </xf>
    <xf numFmtId="38" fontId="0" fillId="0" borderId="85" xfId="6" applyBorder="1" applyProtection="1">
      <alignment vertical="center"/>
      <protection locked="0"/>
    </xf>
    <xf numFmtId="38" fontId="1" fillId="0" borderId="86" xfId="6" applyFont="1" applyBorder="1" applyAlignment="1">
      <alignment horizontal="center" vertical="center"/>
    </xf>
    <xf numFmtId="14" fontId="2" fillId="0" borderId="0" xfId="6" applyNumberFormat="1" applyFont="1" applyFill="1">
      <alignment vertical="center"/>
    </xf>
    <xf numFmtId="14" fontId="2" fillId="0" borderId="0" xfId="6" applyNumberFormat="1" applyFont="1" applyFill="1" applyAlignment="1">
      <alignment horizontal="center" vertical="center"/>
    </xf>
    <xf numFmtId="38" fontId="0" fillId="0" borderId="87" xfId="6" applyBorder="1" applyProtection="1">
      <alignment vertical="center"/>
      <protection locked="0"/>
    </xf>
    <xf numFmtId="38" fontId="0" fillId="0" borderId="88" xfId="6" applyBorder="1" applyProtection="1">
      <alignment vertical="center"/>
      <protection locked="0"/>
    </xf>
    <xf numFmtId="38" fontId="12" fillId="0" borderId="86" xfId="6" applyFont="1" applyBorder="1" applyAlignment="1">
      <alignment horizontal="center" vertical="center"/>
    </xf>
    <xf numFmtId="38" fontId="0" fillId="0" borderId="0" xfId="6" applyFont="1">
      <alignment vertical="center"/>
    </xf>
    <xf numFmtId="6" fontId="1" fillId="0" borderId="55" xfId="1" applyFont="1" applyFill="1" applyBorder="1" applyAlignment="1">
      <alignment horizontal="right" vertical="center"/>
    </xf>
    <xf numFmtId="6" fontId="8" fillId="0" borderId="56" xfId="1" applyFont="1" applyFill="1" applyBorder="1">
      <alignment vertical="center"/>
    </xf>
    <xf numFmtId="6" fontId="8" fillId="0" borderId="58" xfId="1" applyFont="1" applyFill="1" applyBorder="1">
      <alignment vertical="center"/>
    </xf>
    <xf numFmtId="38" fontId="7" fillId="0" borderId="69" xfId="6" applyFont="1" applyFill="1" applyBorder="1" applyAlignment="1">
      <alignment horizontal="left" vertical="center"/>
    </xf>
    <xf numFmtId="38" fontId="0" fillId="0" borderId="71" xfId="6" applyFont="1" applyBorder="1" applyProtection="1">
      <alignment vertical="center"/>
      <protection locked="0"/>
    </xf>
    <xf numFmtId="38" fontId="0" fillId="0" borderId="45" xfId="6" applyFont="1" applyBorder="1" applyProtection="1">
      <alignment vertical="center"/>
      <protection locked="0"/>
    </xf>
    <xf numFmtId="38" fontId="0" fillId="0" borderId="10" xfId="6" applyFont="1" applyBorder="1" applyProtection="1">
      <alignment vertical="center"/>
      <protection locked="0"/>
    </xf>
    <xf numFmtId="38" fontId="0" fillId="0" borderId="48" xfId="6" applyFont="1" applyBorder="1" applyProtection="1">
      <alignment vertical="center"/>
      <protection locked="0"/>
    </xf>
    <xf numFmtId="38" fontId="0" fillId="0" borderId="72" xfId="6" applyFont="1" applyBorder="1" applyProtection="1">
      <alignment vertical="center"/>
      <protection locked="0"/>
    </xf>
    <xf numFmtId="38" fontId="0" fillId="0" borderId="53" xfId="6" applyFont="1" applyBorder="1" applyProtection="1">
      <alignment vertical="center"/>
      <protection locked="0"/>
    </xf>
    <xf numFmtId="6" fontId="0" fillId="0" borderId="73" xfId="1" applyFont="1" applyFill="1" applyBorder="1">
      <alignment vertical="center"/>
    </xf>
    <xf numFmtId="6" fontId="11" fillId="0" borderId="56" xfId="1" applyFont="1" applyFill="1" applyBorder="1">
      <alignment vertical="center"/>
    </xf>
    <xf numFmtId="6" fontId="0" fillId="0" borderId="57" xfId="1" applyFont="1" applyFill="1" applyBorder="1">
      <alignment vertical="center"/>
    </xf>
    <xf numFmtId="6" fontId="11" fillId="0" borderId="58" xfId="1" applyFont="1" applyFill="1" applyBorder="1">
      <alignment vertical="center"/>
    </xf>
    <xf numFmtId="38" fontId="0" fillId="0" borderId="74" xfId="6" applyFont="1" applyBorder="1" applyProtection="1">
      <alignment vertical="center"/>
      <protection locked="0"/>
    </xf>
    <xf numFmtId="38" fontId="0" fillId="0" borderId="60" xfId="6" applyFont="1" applyBorder="1" applyProtection="1">
      <alignment vertical="center"/>
      <protection locked="0"/>
    </xf>
    <xf numFmtId="6" fontId="0" fillId="0" borderId="75" xfId="1" applyFont="1" applyFill="1" applyBorder="1" applyProtection="1">
      <alignment vertical="center"/>
      <protection locked="0"/>
    </xf>
    <xf numFmtId="6" fontId="0" fillId="0" borderId="64" xfId="1" applyFont="1" applyFill="1" applyBorder="1" applyProtection="1">
      <alignment vertical="center"/>
      <protection locked="0"/>
    </xf>
    <xf numFmtId="38" fontId="0" fillId="0" borderId="79" xfId="6" applyFont="1" applyBorder="1" applyProtection="1">
      <alignment vertical="center"/>
      <protection locked="0"/>
    </xf>
    <xf numFmtId="38" fontId="0" fillId="0" borderId="80" xfId="6" applyFont="1" applyBorder="1" applyProtection="1">
      <alignment vertical="center"/>
      <protection locked="0"/>
    </xf>
    <xf numFmtId="38" fontId="0" fillId="0" borderId="81" xfId="6" applyFont="1" applyBorder="1" applyProtection="1">
      <alignment vertical="center"/>
      <protection locked="0"/>
    </xf>
    <xf numFmtId="38" fontId="0" fillId="0" borderId="82" xfId="6" applyFont="1" applyBorder="1" applyProtection="1">
      <alignment vertical="center"/>
      <protection locked="0"/>
    </xf>
    <xf numFmtId="38" fontId="0" fillId="0" borderId="84" xfId="6" applyFont="1" applyBorder="1" applyProtection="1">
      <alignment vertical="center"/>
      <protection locked="0"/>
    </xf>
    <xf numFmtId="38" fontId="0" fillId="0" borderId="85" xfId="6" applyFont="1" applyBorder="1" applyProtection="1">
      <alignment vertical="center"/>
      <protection locked="0"/>
    </xf>
  </cellXfs>
  <cellStyles count="73">
    <cellStyle name="常规" xfId="0" builtinId="0"/>
    <cellStyle name="货币[0]" xfId="1" builtinId="7"/>
    <cellStyle name="@ET_Style?CF_Style_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@ET_Style?CF_Style_7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@ET_Style?CF_Style_18" xfId="33"/>
    <cellStyle name="@ET_Style?CF_Style_23" xfId="34"/>
    <cellStyle name="好" xfId="35" builtinId="26"/>
    <cellStyle name="@ET_Style?CF_Style_12" xfId="36"/>
    <cellStyle name="适中" xfId="37" builtinId="28"/>
    <cellStyle name="@ET_Style?CF_Style_6" xfId="38"/>
    <cellStyle name="20% - 强调文字颜色 5" xfId="39" builtinId="46"/>
    <cellStyle name="强调文字颜色 1" xfId="40" builtinId="29"/>
    <cellStyle name="@ET_Style?CF_Style_2" xfId="41"/>
    <cellStyle name="20% - 强调文字颜色 1" xfId="42" builtinId="30"/>
    <cellStyle name="40% - 强调文字颜色 1" xfId="43" builtinId="31"/>
    <cellStyle name="@ET_Style?CF_Style_3" xfId="44"/>
    <cellStyle name="20% - 强调文字颜色 2" xfId="45" builtinId="34"/>
    <cellStyle name="40% - 强调文字颜色 2" xfId="46" builtinId="35"/>
    <cellStyle name="@ET_Style?CF_Style_8" xfId="47"/>
    <cellStyle name="强调文字颜色 3" xfId="48" builtinId="37"/>
    <cellStyle name="@ET_Style?CF_Style_9" xfId="49"/>
    <cellStyle name="强调文字颜色 4" xfId="50" builtinId="41"/>
    <cellStyle name="@ET_Style?CF_Style_5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@ET_Style?CF_Style_1" xfId="60"/>
    <cellStyle name="@ET_Style?CF_Style_10" xfId="61"/>
    <cellStyle name="@ET_Style?CF_Style_11" xfId="62"/>
    <cellStyle name="@ET_Style?CF_Style_13" xfId="63"/>
    <cellStyle name="@ET_Style?CF_Style_14" xfId="64"/>
    <cellStyle name="@ET_Style?CF_Style_20" xfId="65"/>
    <cellStyle name="@ET_Style?CF_Style_15" xfId="66"/>
    <cellStyle name="@ET_Style?CF_Style_16" xfId="67"/>
    <cellStyle name="@ET_Style?CF_Style_21" xfId="68"/>
    <cellStyle name="@ET_Style?CF_Style_17" xfId="69"/>
    <cellStyle name="@ET_Style?CF_Style_22" xfId="70"/>
    <cellStyle name="@ET_Style?CF_Style_19" xfId="71"/>
    <cellStyle name="@ET_Style?CF_Style_24" xfId="72"/>
  </cellStyles>
  <dxfs count="2">
    <dxf>
      <font>
        <color indexed="12"/>
      </font>
    </dxf>
    <dxf>
      <font>
        <color indexed="10"/>
      </font>
    </dxf>
  </dxfs>
  <tableStyles count="0" defaultTableStyle="TableStyleMedium2" defaultPivotStyle="PivotStyleLight16"/>
  <colors>
    <mruColors>
      <color rgb="00333399"/>
      <color rgb="00FFFFFF"/>
      <color rgb="0099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BS42"/>
  <sheetViews>
    <sheetView showGridLines="0" workbookViewId="0">
      <pane xSplit="9" ySplit="3" topLeftCell="L4" activePane="bottomRight" state="frozen"/>
      <selection/>
      <selection pane="topRight"/>
      <selection pane="bottomLeft"/>
      <selection pane="bottomRight" activeCell="B19" sqref="B19:B31"/>
    </sheetView>
  </sheetViews>
  <sheetFormatPr defaultColWidth="9" defaultRowHeight="13.5"/>
  <cols>
    <col min="1" max="1" width="1.125" style="150" customWidth="1"/>
    <col min="2" max="2" width="15.625" style="150" customWidth="1"/>
    <col min="3" max="3" width="9" style="150"/>
    <col min="4" max="4" width="7.75" style="150" customWidth="1"/>
    <col min="5" max="5" width="1.75" style="150" customWidth="1"/>
    <col min="6" max="6" width="14.625" style="150" customWidth="1"/>
    <col min="7" max="7" width="9.375" style="150"/>
    <col min="8" max="8" width="1.625" style="150" customWidth="1"/>
    <col min="9" max="9" width="16.25" style="150" customWidth="1"/>
    <col min="10" max="10" width="10.125" style="150" customWidth="1"/>
    <col min="11" max="11" width="11.5" style="150" customWidth="1"/>
    <col min="12" max="13" width="11.75" style="150" customWidth="1"/>
    <col min="14" max="14" width="10.125" style="150" customWidth="1"/>
    <col min="15" max="15" width="9.875" style="150" customWidth="1"/>
    <col min="16" max="16" width="10.125" style="150" customWidth="1"/>
    <col min="17" max="17" width="9.875" style="150" customWidth="1"/>
    <col min="18" max="18" width="10.125" style="150" customWidth="1"/>
    <col min="19" max="19" width="9.875" style="150" customWidth="1"/>
    <col min="20" max="20" width="10.125" style="150" customWidth="1"/>
    <col min="21" max="21" width="9.875" style="150" customWidth="1"/>
    <col min="22" max="22" width="10.125" style="150" customWidth="1"/>
    <col min="23" max="23" width="9.875" style="150" customWidth="1"/>
    <col min="24" max="24" width="10.125" style="150" customWidth="1"/>
    <col min="25" max="25" width="9.875" style="150" customWidth="1"/>
    <col min="26" max="26" width="10.125" style="150" customWidth="1"/>
    <col min="27" max="27" width="9.875" style="150" customWidth="1"/>
    <col min="28" max="28" width="10.125" style="150" customWidth="1"/>
    <col min="29" max="29" width="9.875" style="150" customWidth="1"/>
    <col min="30" max="30" width="10.125" style="150" customWidth="1"/>
    <col min="31" max="31" width="9.875" style="150" customWidth="1"/>
    <col min="32" max="32" width="10.125" style="150" customWidth="1"/>
    <col min="33" max="33" width="9.875" style="150" customWidth="1"/>
    <col min="34" max="34" width="10.125" style="150" customWidth="1"/>
    <col min="35" max="35" width="9.875" style="150" customWidth="1"/>
    <col min="36" max="36" width="10.125" style="150" customWidth="1"/>
    <col min="37" max="37" width="9.875" style="150" customWidth="1"/>
    <col min="38" max="38" width="10.125" style="150" customWidth="1"/>
    <col min="39" max="39" width="9.875" style="150" customWidth="1"/>
    <col min="40" max="40" width="10.125" style="150" customWidth="1"/>
    <col min="41" max="41" width="9.875" style="150" customWidth="1"/>
    <col min="42" max="42" width="10.125" style="150" customWidth="1"/>
    <col min="43" max="43" width="9.875" style="150" customWidth="1"/>
    <col min="44" max="44" width="10.125" style="150" customWidth="1"/>
    <col min="45" max="45" width="9.875" style="150" customWidth="1"/>
    <col min="46" max="46" width="10.125" style="150" customWidth="1"/>
    <col min="47" max="47" width="9.875" style="150" customWidth="1"/>
    <col min="48" max="48" width="10.125" style="150" customWidth="1"/>
    <col min="49" max="49" width="9.875" style="150" customWidth="1"/>
    <col min="50" max="50" width="10.125" style="150" customWidth="1"/>
    <col min="51" max="51" width="9.875" style="150" customWidth="1"/>
    <col min="52" max="52" width="10.125" style="150" customWidth="1"/>
    <col min="53" max="53" width="9.875" style="150" customWidth="1"/>
    <col min="54" max="54" width="10.125" style="150" customWidth="1"/>
    <col min="55" max="55" width="9.875" style="150" customWidth="1"/>
    <col min="56" max="56" width="10.125" style="150" customWidth="1"/>
    <col min="57" max="57" width="9.875" style="150" customWidth="1"/>
    <col min="58" max="58" width="10.125" style="150" customWidth="1"/>
    <col min="59" max="59" width="9.875" style="150" customWidth="1"/>
    <col min="60" max="60" width="10.125" style="150" customWidth="1"/>
    <col min="61" max="61" width="9.875" style="150" customWidth="1"/>
    <col min="62" max="62" width="10.125" style="150" customWidth="1"/>
    <col min="63" max="63" width="9.875" style="150" customWidth="1"/>
    <col min="64" max="64" width="10.125" style="150" customWidth="1"/>
    <col min="65" max="65" width="9.875" style="150" customWidth="1"/>
    <col min="66" max="66" width="10.125" style="150" customWidth="1"/>
    <col min="67" max="67" width="9.875" style="150" customWidth="1"/>
    <col min="68" max="68" width="10.125" style="150" customWidth="1"/>
    <col min="69" max="69" width="9.875" style="150" customWidth="1"/>
    <col min="70" max="70" width="10.125" style="150" customWidth="1"/>
    <col min="71" max="71" width="9.875" style="150" customWidth="1"/>
    <col min="72" max="16384" width="9" style="150"/>
  </cols>
  <sheetData>
    <row r="1" s="150" customFormat="1" ht="4.5" customHeight="1" spans="1:50">
      <c r="A1" s="2"/>
      <c r="B1" s="145">
        <f>IF(OR(B2="",D2=""),"",DATE(B2,D2,1))</f>
        <v>42736</v>
      </c>
      <c r="C1" s="146">
        <f>IF(B1="","",DATE(YEAR(B1),MONTH(B1)+1,DAY(B1)-1))</f>
        <v>42766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50" customFormat="1" ht="26.25" spans="1:71">
      <c r="A2" s="2"/>
      <c r="B2" s="4">
        <v>2017</v>
      </c>
      <c r="C2" s="5" t="s">
        <v>0</v>
      </c>
      <c r="D2" s="4">
        <v>1</v>
      </c>
      <c r="E2" s="6" t="s">
        <v>1</v>
      </c>
      <c r="F2" s="5"/>
      <c r="G2" s="2"/>
      <c r="H2" s="2"/>
      <c r="I2" s="54" t="s">
        <v>2</v>
      </c>
      <c r="J2" s="55">
        <f>$B$1</f>
        <v>42736</v>
      </c>
      <c r="K2" s="56" t="str">
        <f t="shared" ref="K2:O2" si="0">IF(J2="","",TEXT(J2,"星期aaa"))</f>
        <v>星期日</v>
      </c>
      <c r="L2" s="55">
        <f>IF(J2="","",IF(J2&gt;=$C$1,"",J2+1))</f>
        <v>42737</v>
      </c>
      <c r="M2" s="56" t="str">
        <f t="shared" si="0"/>
        <v>星期一</v>
      </c>
      <c r="N2" s="55">
        <f>IF(L2="","",IF(L2&gt;=$C$1,"",L2+1))</f>
        <v>42738</v>
      </c>
      <c r="O2" s="56" t="str">
        <f t="shared" si="0"/>
        <v>星期二</v>
      </c>
      <c r="P2" s="55">
        <f>IF(N2="","",IF(N2&gt;=$C$1,"",N2+1))</f>
        <v>42739</v>
      </c>
      <c r="Q2" s="56" t="str">
        <f t="shared" ref="Q2:U2" si="1">IF(P2="","",TEXT(P2,"星期aaa"))</f>
        <v>星期三</v>
      </c>
      <c r="R2" s="55">
        <f>IF(P2="","",IF(P2&gt;=$C$1,"",P2+1))</f>
        <v>42740</v>
      </c>
      <c r="S2" s="56" t="str">
        <f t="shared" si="1"/>
        <v>星期四</v>
      </c>
      <c r="T2" s="55">
        <f>IF(R2="","",IF(R2&gt;=$C$1,"",R2+1))</f>
        <v>42741</v>
      </c>
      <c r="U2" s="56" t="str">
        <f t="shared" si="1"/>
        <v>星期五</v>
      </c>
      <c r="V2" s="55">
        <f>IF(T2="","",IF(T2&gt;=$C$1,"",T2+1))</f>
        <v>42742</v>
      </c>
      <c r="W2" s="93" t="str">
        <f t="shared" ref="W2:AA2" si="2">IF(V2="","",TEXT(V2,"星期aaa"))</f>
        <v>星期六</v>
      </c>
      <c r="X2" s="55">
        <f>IF(V2="","",IF(V2&gt;=$C$1,"",V2+1))</f>
        <v>42743</v>
      </c>
      <c r="Y2" s="56" t="str">
        <f t="shared" si="2"/>
        <v>星期日</v>
      </c>
      <c r="Z2" s="55">
        <f>IF(X2="","",IF(X2&gt;=$C$1,"",X2+1))</f>
        <v>42744</v>
      </c>
      <c r="AA2" s="56" t="str">
        <f t="shared" si="2"/>
        <v>星期一</v>
      </c>
      <c r="AB2" s="55">
        <f>IF(Z2="","",IF(Z2&gt;=$C$1,"",Z2+1))</f>
        <v>42745</v>
      </c>
      <c r="AC2" s="56" t="str">
        <f t="shared" ref="AC2:AG2" si="3">IF(AB2="","",TEXT(AB2,"星期aaa"))</f>
        <v>星期二</v>
      </c>
      <c r="AD2" s="55">
        <f>IF(AB2="","",IF(AB2&gt;=$C$1,"",AB2+1))</f>
        <v>42746</v>
      </c>
      <c r="AE2" s="56" t="str">
        <f t="shared" si="3"/>
        <v>星期三</v>
      </c>
      <c r="AF2" s="55">
        <f>IF(AD2="","",IF(AD2&gt;=$C$1,"",AD2+1))</f>
        <v>42747</v>
      </c>
      <c r="AG2" s="56" t="str">
        <f t="shared" si="3"/>
        <v>星期四</v>
      </c>
      <c r="AH2" s="55">
        <f>IF(AF2="","",IF(AF2&gt;=$C$1,"",AF2+1))</f>
        <v>42748</v>
      </c>
      <c r="AI2" s="56" t="str">
        <f t="shared" ref="AI2:AM2" si="4">IF(AH2="","",TEXT(AH2,"星期aaa"))</f>
        <v>星期五</v>
      </c>
      <c r="AJ2" s="55">
        <f>IF(AH2="","",IF(AH2&gt;=$C$1,"",AH2+1))</f>
        <v>42749</v>
      </c>
      <c r="AK2" s="93" t="str">
        <f t="shared" si="4"/>
        <v>星期六</v>
      </c>
      <c r="AL2" s="55">
        <f>IF(AJ2="","",IF(AJ2&gt;=$C$1,"",AJ2+1))</f>
        <v>42750</v>
      </c>
      <c r="AM2" s="56" t="str">
        <f t="shared" si="4"/>
        <v>星期日</v>
      </c>
      <c r="AN2" s="55">
        <f>IF(AL2="","",IF(AL2&gt;=$C$1,"",AL2+1))</f>
        <v>42751</v>
      </c>
      <c r="AO2" s="56" t="str">
        <f t="shared" ref="AO2:AS2" si="5">IF(AN2="","",TEXT(AN2,"星期aaa"))</f>
        <v>星期一</v>
      </c>
      <c r="AP2" s="55">
        <f>IF(AN2="","",IF(AN2&gt;=$C$1,"",AN2+1))</f>
        <v>42752</v>
      </c>
      <c r="AQ2" s="56" t="str">
        <f t="shared" si="5"/>
        <v>星期二</v>
      </c>
      <c r="AR2" s="55">
        <f>IF(AP2="","",IF(AP2&gt;=$C$1,"",AP2+1))</f>
        <v>42753</v>
      </c>
      <c r="AS2" s="56" t="str">
        <f t="shared" si="5"/>
        <v>星期三</v>
      </c>
      <c r="AT2" s="55">
        <f>IF(AR2="","",IF(AR2&gt;=$C$1,"",AR2+1))</f>
        <v>42754</v>
      </c>
      <c r="AU2" s="56" t="str">
        <f t="shared" ref="AU2:AY2" si="6">IF(AT2="","",TEXT(AT2,"星期aaa"))</f>
        <v>星期四</v>
      </c>
      <c r="AV2" s="55">
        <f>IF(AT2="","",IF(AT2&gt;=$C$1,"",AT2+1))</f>
        <v>42755</v>
      </c>
      <c r="AW2" s="56" t="str">
        <f t="shared" si="6"/>
        <v>星期五</v>
      </c>
      <c r="AX2" s="55">
        <f>IF(AV2="","",IF(AV2&gt;=$C$1,"",AV2+1))</f>
        <v>42756</v>
      </c>
      <c r="AY2" s="154" t="str">
        <f t="shared" si="6"/>
        <v>星期六</v>
      </c>
      <c r="AZ2" s="55">
        <f>IF(AX2="","",IF(AX2&gt;=$C$1,"",AX2+1))</f>
        <v>42757</v>
      </c>
      <c r="BA2" s="154" t="str">
        <f t="shared" ref="BA2:BE2" si="7">IF(AZ2="","",TEXT(AZ2,"星期aaa"))</f>
        <v>星期日</v>
      </c>
      <c r="BB2" s="55">
        <f>IF(AZ2="","",IF(AZ2&gt;=$C$1,"",AZ2+1))</f>
        <v>42758</v>
      </c>
      <c r="BC2" s="154" t="str">
        <f t="shared" si="7"/>
        <v>星期一</v>
      </c>
      <c r="BD2" s="55">
        <f>IF(BB2="","",IF(BB2&gt;=$C$1,"",BB2+1))</f>
        <v>42759</v>
      </c>
      <c r="BE2" s="154" t="str">
        <f t="shared" si="7"/>
        <v>星期二</v>
      </c>
      <c r="BF2" s="55">
        <f>IF(BD2="","",IF(BD2&gt;=$C$1,"",BD2+1))</f>
        <v>42760</v>
      </c>
      <c r="BG2" s="154" t="str">
        <f t="shared" ref="BG2:BK2" si="8">IF(BF2="","",TEXT(BF2,"星期aaa"))</f>
        <v>星期三</v>
      </c>
      <c r="BH2" s="55">
        <f>IF(BF2="","",IF(BF2&gt;=$C$1,"",BF2+1))</f>
        <v>42761</v>
      </c>
      <c r="BI2" s="154" t="str">
        <f t="shared" si="8"/>
        <v>星期四</v>
      </c>
      <c r="BJ2" s="55">
        <f>IF(BH2="","",IF(BH2&gt;=$C$1,"",BH2+1))</f>
        <v>42762</v>
      </c>
      <c r="BK2" s="154" t="str">
        <f t="shared" si="8"/>
        <v>星期五</v>
      </c>
      <c r="BL2" s="55">
        <f>IF(BJ2="","",IF(BJ2&gt;=$C$1,"",BJ2+1))</f>
        <v>42763</v>
      </c>
      <c r="BM2" s="154" t="str">
        <f t="shared" ref="BM2:BQ2" si="9">IF(BL2="","",TEXT(BL2,"星期aaa"))</f>
        <v>星期六</v>
      </c>
      <c r="BN2" s="55">
        <f>IF(BL2="","",IF(BL2&gt;=$C$1,"",BL2+1))</f>
        <v>42764</v>
      </c>
      <c r="BO2" s="154" t="str">
        <f t="shared" si="9"/>
        <v>星期日</v>
      </c>
      <c r="BP2" s="55">
        <f>IF(BN2="","",IF(BN2&gt;=$C$1,"",BN2+1))</f>
        <v>42765</v>
      </c>
      <c r="BQ2" s="154" t="str">
        <f t="shared" si="9"/>
        <v>星期一</v>
      </c>
      <c r="BR2" s="55">
        <f>IF(BP2="","",IF(BP2&gt;=$C$1,"",BP2+1))</f>
        <v>42766</v>
      </c>
      <c r="BS2" s="154" t="str">
        <f>IF(BR2="","",TEXT(BR2,"星期aaa"))</f>
        <v>星期二</v>
      </c>
    </row>
    <row r="3" s="150" customFormat="1" ht="14.25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50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55"/>
      <c r="AZ4" s="109"/>
      <c r="BA4" s="156"/>
      <c r="BB4" s="111"/>
      <c r="BC4" s="156"/>
      <c r="BD4" s="111"/>
      <c r="BE4" s="156"/>
      <c r="BF4" s="111"/>
      <c r="BG4" s="169"/>
      <c r="BH4" s="111"/>
      <c r="BI4" s="156"/>
      <c r="BJ4" s="111"/>
      <c r="BK4" s="156"/>
      <c r="BL4" s="111"/>
      <c r="BM4" s="155"/>
      <c r="BN4" s="109"/>
      <c r="BO4" s="156"/>
      <c r="BP4" s="111"/>
      <c r="BQ4" s="156"/>
      <c r="BR4" s="111"/>
      <c r="BS4" s="149"/>
    </row>
    <row r="5" s="150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57"/>
      <c r="AZ5" s="113"/>
      <c r="BA5" s="158"/>
      <c r="BB5" s="115"/>
      <c r="BC5" s="158"/>
      <c r="BD5" s="115"/>
      <c r="BE5" s="158"/>
      <c r="BF5" s="115"/>
      <c r="BG5" s="170"/>
      <c r="BH5" s="115"/>
      <c r="BI5" s="158"/>
      <c r="BJ5" s="115"/>
      <c r="BK5" s="158"/>
      <c r="BL5" s="115"/>
      <c r="BM5" s="157"/>
      <c r="BN5" s="113"/>
      <c r="BO5" s="158"/>
      <c r="BP5" s="115"/>
      <c r="BQ5" s="158"/>
      <c r="BR5" s="115"/>
      <c r="BS5" s="157"/>
    </row>
    <row r="6" s="150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57"/>
      <c r="AZ6" s="113"/>
      <c r="BA6" s="158"/>
      <c r="BB6" s="115"/>
      <c r="BC6" s="158"/>
      <c r="BD6" s="115"/>
      <c r="BE6" s="158"/>
      <c r="BF6" s="115"/>
      <c r="BG6" s="170"/>
      <c r="BH6" s="115"/>
      <c r="BI6" s="158"/>
      <c r="BJ6" s="115"/>
      <c r="BK6" s="158"/>
      <c r="BL6" s="115"/>
      <c r="BM6" s="157"/>
      <c r="BN6" s="113"/>
      <c r="BO6" s="158"/>
      <c r="BP6" s="115"/>
      <c r="BQ6" s="158"/>
      <c r="BR6" s="115"/>
      <c r="BS6" s="157"/>
    </row>
    <row r="7" s="150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57"/>
      <c r="AZ7" s="113"/>
      <c r="BA7" s="158"/>
      <c r="BB7" s="115"/>
      <c r="BC7" s="158"/>
      <c r="BD7" s="115"/>
      <c r="BE7" s="158"/>
      <c r="BF7" s="115"/>
      <c r="BG7" s="170"/>
      <c r="BH7" s="115"/>
      <c r="BI7" s="158"/>
      <c r="BJ7" s="115"/>
      <c r="BK7" s="158"/>
      <c r="BL7" s="115"/>
      <c r="BM7" s="157"/>
      <c r="BN7" s="113"/>
      <c r="BO7" s="158"/>
      <c r="BP7" s="115"/>
      <c r="BQ7" s="158"/>
      <c r="BR7" s="115"/>
      <c r="BS7" s="157"/>
    </row>
    <row r="8" s="150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57"/>
      <c r="AZ8" s="113"/>
      <c r="BA8" s="158"/>
      <c r="BB8" s="115"/>
      <c r="BC8" s="158"/>
      <c r="BD8" s="115"/>
      <c r="BE8" s="158"/>
      <c r="BF8" s="115"/>
      <c r="BG8" s="170"/>
      <c r="BH8" s="115"/>
      <c r="BI8" s="158"/>
      <c r="BJ8" s="115"/>
      <c r="BK8" s="158"/>
      <c r="BL8" s="115"/>
      <c r="BM8" s="157"/>
      <c r="BN8" s="113"/>
      <c r="BO8" s="158"/>
      <c r="BP8" s="115"/>
      <c r="BQ8" s="158"/>
      <c r="BR8" s="115"/>
      <c r="BS8" s="157"/>
    </row>
    <row r="9" s="150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57"/>
      <c r="AZ9" s="113"/>
      <c r="BA9" s="158"/>
      <c r="BB9" s="115"/>
      <c r="BC9" s="158"/>
      <c r="BD9" s="115"/>
      <c r="BE9" s="158"/>
      <c r="BF9" s="115"/>
      <c r="BG9" s="170"/>
      <c r="BH9" s="115"/>
      <c r="BI9" s="158"/>
      <c r="BJ9" s="115"/>
      <c r="BK9" s="158"/>
      <c r="BL9" s="115"/>
      <c r="BM9" s="157"/>
      <c r="BN9" s="113"/>
      <c r="BO9" s="158"/>
      <c r="BP9" s="115"/>
      <c r="BQ9" s="158"/>
      <c r="BR9" s="115"/>
      <c r="BS9" s="157"/>
    </row>
    <row r="10" s="150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57"/>
      <c r="AZ10" s="113"/>
      <c r="BA10" s="158"/>
      <c r="BB10" s="115"/>
      <c r="BC10" s="158"/>
      <c r="BD10" s="115"/>
      <c r="BE10" s="158"/>
      <c r="BF10" s="115"/>
      <c r="BG10" s="170"/>
      <c r="BH10" s="115"/>
      <c r="BI10" s="158"/>
      <c r="BJ10" s="115"/>
      <c r="BK10" s="158"/>
      <c r="BL10" s="115"/>
      <c r="BM10" s="157"/>
      <c r="BN10" s="113"/>
      <c r="BO10" s="158"/>
      <c r="BP10" s="115"/>
      <c r="BQ10" s="158"/>
      <c r="BR10" s="115"/>
      <c r="BS10" s="157"/>
    </row>
    <row r="11" s="150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57"/>
      <c r="AZ11" s="113"/>
      <c r="BA11" s="158"/>
      <c r="BB11" s="115"/>
      <c r="BC11" s="158"/>
      <c r="BD11" s="115"/>
      <c r="BE11" s="158"/>
      <c r="BF11" s="115"/>
      <c r="BG11" s="170"/>
      <c r="BH11" s="115"/>
      <c r="BI11" s="158"/>
      <c r="BJ11" s="115"/>
      <c r="BK11" s="158"/>
      <c r="BL11" s="115"/>
      <c r="BM11" s="157"/>
      <c r="BN11" s="113"/>
      <c r="BO11" s="158"/>
      <c r="BP11" s="115"/>
      <c r="BQ11" s="158"/>
      <c r="BR11" s="115"/>
      <c r="BS11" s="157"/>
    </row>
    <row r="12" s="150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57"/>
      <c r="AZ12" s="113"/>
      <c r="BA12" s="158"/>
      <c r="BB12" s="115"/>
      <c r="BC12" s="158"/>
      <c r="BD12" s="115"/>
      <c r="BE12" s="158"/>
      <c r="BF12" s="115"/>
      <c r="BG12" s="170"/>
      <c r="BH12" s="115"/>
      <c r="BI12" s="158"/>
      <c r="BJ12" s="115"/>
      <c r="BK12" s="158"/>
      <c r="BL12" s="115"/>
      <c r="BM12" s="157"/>
      <c r="BN12" s="113"/>
      <c r="BO12" s="158"/>
      <c r="BP12" s="115"/>
      <c r="BQ12" s="158"/>
      <c r="BR12" s="115"/>
      <c r="BS12" s="157"/>
    </row>
    <row r="13" s="150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57"/>
      <c r="AZ13" s="113"/>
      <c r="BA13" s="158"/>
      <c r="BB13" s="115"/>
      <c r="BC13" s="158"/>
      <c r="BD13" s="115"/>
      <c r="BE13" s="158"/>
      <c r="BF13" s="115"/>
      <c r="BG13" s="170"/>
      <c r="BH13" s="115"/>
      <c r="BI13" s="158"/>
      <c r="BJ13" s="115"/>
      <c r="BK13" s="158"/>
      <c r="BL13" s="115"/>
      <c r="BM13" s="157"/>
      <c r="BN13" s="113"/>
      <c r="BO13" s="158"/>
      <c r="BP13" s="115"/>
      <c r="BQ13" s="158"/>
      <c r="BR13" s="115"/>
      <c r="BS13" s="157"/>
    </row>
    <row r="14" s="150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57"/>
      <c r="AZ14" s="113"/>
      <c r="BA14" s="158"/>
      <c r="BB14" s="115"/>
      <c r="BC14" s="158"/>
      <c r="BD14" s="115"/>
      <c r="BE14" s="158"/>
      <c r="BF14" s="115"/>
      <c r="BG14" s="170"/>
      <c r="BH14" s="115"/>
      <c r="BI14" s="158"/>
      <c r="BJ14" s="115"/>
      <c r="BK14" s="158"/>
      <c r="BL14" s="115"/>
      <c r="BM14" s="157"/>
      <c r="BN14" s="113"/>
      <c r="BO14" s="158"/>
      <c r="BP14" s="115"/>
      <c r="BQ14" s="158"/>
      <c r="BR14" s="115"/>
      <c r="BS14" s="157"/>
    </row>
    <row r="15" s="150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57"/>
      <c r="AZ15" s="113"/>
      <c r="BA15" s="158"/>
      <c r="BB15" s="115"/>
      <c r="BC15" s="158"/>
      <c r="BD15" s="115"/>
      <c r="BE15" s="158"/>
      <c r="BF15" s="115"/>
      <c r="BG15" s="170"/>
      <c r="BH15" s="115"/>
      <c r="BI15" s="158"/>
      <c r="BJ15" s="115"/>
      <c r="BK15" s="158"/>
      <c r="BL15" s="115"/>
      <c r="BM15" s="157"/>
      <c r="BN15" s="113"/>
      <c r="BO15" s="158"/>
      <c r="BP15" s="115"/>
      <c r="BQ15" s="158"/>
      <c r="BR15" s="115"/>
      <c r="BS15" s="157"/>
    </row>
    <row r="16" s="150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57"/>
      <c r="AZ16" s="113"/>
      <c r="BA16" s="158"/>
      <c r="BB16" s="115"/>
      <c r="BC16" s="158"/>
      <c r="BD16" s="115"/>
      <c r="BE16" s="158"/>
      <c r="BF16" s="115"/>
      <c r="BG16" s="170"/>
      <c r="BH16" s="115"/>
      <c r="BI16" s="158"/>
      <c r="BJ16" s="115"/>
      <c r="BK16" s="158"/>
      <c r="BL16" s="115"/>
      <c r="BM16" s="157"/>
      <c r="BN16" s="113"/>
      <c r="BO16" s="158"/>
      <c r="BP16" s="115"/>
      <c r="BQ16" s="158"/>
      <c r="BR16" s="115"/>
      <c r="BS16" s="157"/>
    </row>
    <row r="17" s="150" customFormat="1" ht="14.25" customHeight="1" spans="1:71">
      <c r="A17" s="2"/>
      <c r="B17" s="37" t="s">
        <v>25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57"/>
      <c r="AZ17" s="113"/>
      <c r="BA17" s="158"/>
      <c r="BB17" s="115"/>
      <c r="BC17" s="158"/>
      <c r="BD17" s="115"/>
      <c r="BE17" s="158"/>
      <c r="BF17" s="115"/>
      <c r="BG17" s="170"/>
      <c r="BH17" s="115"/>
      <c r="BI17" s="158"/>
      <c r="BJ17" s="115"/>
      <c r="BK17" s="158"/>
      <c r="BL17" s="115"/>
      <c r="BM17" s="157"/>
      <c r="BN17" s="113"/>
      <c r="BO17" s="158"/>
      <c r="BP17" s="115"/>
      <c r="BQ17" s="158"/>
      <c r="BR17" s="115"/>
      <c r="BS17" s="157"/>
    </row>
    <row r="18" s="150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59"/>
      <c r="AZ18" s="117"/>
      <c r="BA18" s="160"/>
      <c r="BB18" s="119"/>
      <c r="BC18" s="160"/>
      <c r="BD18" s="119"/>
      <c r="BE18" s="160"/>
      <c r="BF18" s="119"/>
      <c r="BG18" s="171"/>
      <c r="BH18" s="119"/>
      <c r="BI18" s="160"/>
      <c r="BJ18" s="119"/>
      <c r="BK18" s="160"/>
      <c r="BL18" s="119"/>
      <c r="BM18" s="159"/>
      <c r="BN18" s="117"/>
      <c r="BO18" s="160"/>
      <c r="BP18" s="119"/>
      <c r="BQ18" s="160"/>
      <c r="BR18" s="119"/>
      <c r="BS18" s="159"/>
    </row>
    <row r="19" s="150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151" t="s">
        <v>12</v>
      </c>
      <c r="J19" s="152"/>
      <c r="K19" s="76">
        <f t="shared" ref="K19:O19" si="10">SUM(K4:K18)</f>
        <v>0</v>
      </c>
      <c r="L19" s="153"/>
      <c r="M19" s="76">
        <f t="shared" si="10"/>
        <v>0</v>
      </c>
      <c r="N19" s="153"/>
      <c r="O19" s="76">
        <f t="shared" si="10"/>
        <v>0</v>
      </c>
      <c r="P19" s="153"/>
      <c r="Q19" s="76">
        <f t="shared" ref="Q19:U19" si="11">SUM(Q4:Q18)</f>
        <v>0</v>
      </c>
      <c r="R19" s="153"/>
      <c r="S19" s="76">
        <f t="shared" si="11"/>
        <v>0</v>
      </c>
      <c r="T19" s="153"/>
      <c r="U19" s="76">
        <f t="shared" si="11"/>
        <v>0</v>
      </c>
      <c r="V19" s="153"/>
      <c r="W19" s="98">
        <f t="shared" ref="W19:AA19" si="12">SUM(W4:W18)</f>
        <v>0</v>
      </c>
      <c r="X19" s="152"/>
      <c r="Y19" s="76">
        <f t="shared" si="12"/>
        <v>0</v>
      </c>
      <c r="Z19" s="153"/>
      <c r="AA19" s="76">
        <f t="shared" si="12"/>
        <v>0</v>
      </c>
      <c r="AB19" s="153"/>
      <c r="AC19" s="76">
        <f t="shared" ref="AC19:AG19" si="13">SUM(AC4:AC18)</f>
        <v>0</v>
      </c>
      <c r="AD19" s="153"/>
      <c r="AE19" s="76">
        <f t="shared" si="13"/>
        <v>0</v>
      </c>
      <c r="AF19" s="153"/>
      <c r="AG19" s="76">
        <f t="shared" si="13"/>
        <v>0</v>
      </c>
      <c r="AH19" s="153"/>
      <c r="AI19" s="76">
        <f t="shared" ref="AI19:AM19" si="14">SUM(AI4:AI18)</f>
        <v>0</v>
      </c>
      <c r="AJ19" s="153"/>
      <c r="AK19" s="98">
        <f t="shared" si="14"/>
        <v>0</v>
      </c>
      <c r="AL19" s="152"/>
      <c r="AM19" s="76">
        <f t="shared" si="14"/>
        <v>0</v>
      </c>
      <c r="AN19" s="153"/>
      <c r="AO19" s="76">
        <f t="shared" ref="AO19:AS19" si="15">SUM(AO4:AO18)</f>
        <v>0</v>
      </c>
      <c r="AP19" s="153"/>
      <c r="AQ19" s="76">
        <f t="shared" si="15"/>
        <v>0</v>
      </c>
      <c r="AR19" s="153"/>
      <c r="AS19" s="76">
        <f t="shared" si="15"/>
        <v>0</v>
      </c>
      <c r="AT19" s="153"/>
      <c r="AU19" s="76">
        <f t="shared" ref="AU19:AY19" si="16">SUM(AU4:AU18)</f>
        <v>0</v>
      </c>
      <c r="AV19" s="153"/>
      <c r="AW19" s="76">
        <f t="shared" si="16"/>
        <v>0</v>
      </c>
      <c r="AX19" s="153"/>
      <c r="AY19" s="161">
        <f t="shared" si="16"/>
        <v>0</v>
      </c>
      <c r="AZ19" s="162"/>
      <c r="BA19" s="163">
        <f t="shared" ref="BA19:BE19" si="17">SUM(BA4:BA18)</f>
        <v>0</v>
      </c>
      <c r="BB19" s="164"/>
      <c r="BC19" s="163">
        <f t="shared" si="17"/>
        <v>0</v>
      </c>
      <c r="BD19" s="164"/>
      <c r="BE19" s="163">
        <f t="shared" si="17"/>
        <v>0</v>
      </c>
      <c r="BF19" s="164"/>
      <c r="BG19" s="163">
        <f t="shared" ref="BG19:BK19" si="18">SUM(BG4:BG18)</f>
        <v>0</v>
      </c>
      <c r="BH19" s="164"/>
      <c r="BI19" s="163">
        <f t="shared" si="18"/>
        <v>0</v>
      </c>
      <c r="BJ19" s="164"/>
      <c r="BK19" s="163">
        <f t="shared" si="18"/>
        <v>0</v>
      </c>
      <c r="BL19" s="164"/>
      <c r="BM19" s="161">
        <f t="shared" ref="BM19:BQ19" si="19">SUM(BM4:BM18)</f>
        <v>0</v>
      </c>
      <c r="BN19" s="162"/>
      <c r="BO19" s="163">
        <f t="shared" si="19"/>
        <v>0</v>
      </c>
      <c r="BP19" s="164"/>
      <c r="BQ19" s="163">
        <f t="shared" si="19"/>
        <v>0</v>
      </c>
      <c r="BR19" s="164"/>
      <c r="BS19" s="161">
        <f>SUM(BS4:BS18)</f>
        <v>0</v>
      </c>
    </row>
    <row r="20" s="150" customFormat="1" customHeight="1" spans="1:71">
      <c r="A20" s="2"/>
      <c r="B20" s="37" t="s">
        <v>30</v>
      </c>
      <c r="C20" s="38"/>
      <c r="D20" s="39"/>
      <c r="E20" s="2"/>
      <c r="F20" s="40">
        <f>F16</f>
        <v>0</v>
      </c>
      <c r="G20" s="41"/>
      <c r="H20" s="2"/>
      <c r="I20" s="61" t="s">
        <v>31</v>
      </c>
      <c r="J20" s="78" t="s">
        <v>32</v>
      </c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65"/>
      <c r="AZ20" s="125"/>
      <c r="BA20" s="166"/>
      <c r="BB20" s="127"/>
      <c r="BC20" s="166"/>
      <c r="BD20" s="127"/>
      <c r="BE20" s="166"/>
      <c r="BF20" s="127"/>
      <c r="BG20" s="172"/>
      <c r="BH20" s="127"/>
      <c r="BI20" s="166"/>
      <c r="BJ20" s="127"/>
      <c r="BK20" s="166"/>
      <c r="BL20" s="127"/>
      <c r="BM20" s="165"/>
      <c r="BN20" s="125"/>
      <c r="BO20" s="166"/>
      <c r="BP20" s="127"/>
      <c r="BQ20" s="166"/>
      <c r="BR20" s="127"/>
      <c r="BS20" s="165"/>
    </row>
    <row r="21" s="150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57"/>
      <c r="AZ21" s="113"/>
      <c r="BA21" s="158"/>
      <c r="BB21" s="115"/>
      <c r="BC21" s="158"/>
      <c r="BD21" s="115"/>
      <c r="BE21" s="158"/>
      <c r="BF21" s="115"/>
      <c r="BG21" s="170"/>
      <c r="BH21" s="115"/>
      <c r="BI21" s="158"/>
      <c r="BJ21" s="115"/>
      <c r="BK21" s="158"/>
      <c r="BL21" s="115"/>
      <c r="BM21" s="157"/>
      <c r="BN21" s="113"/>
      <c r="BO21" s="158"/>
      <c r="BP21" s="115"/>
      <c r="BQ21" s="158"/>
      <c r="BR21" s="115"/>
      <c r="BS21" s="157"/>
    </row>
    <row r="22" s="150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57"/>
      <c r="AZ22" s="113"/>
      <c r="BA22" s="158"/>
      <c r="BB22" s="115"/>
      <c r="BC22" s="158"/>
      <c r="BD22" s="115"/>
      <c r="BE22" s="158"/>
      <c r="BF22" s="115"/>
      <c r="BG22" s="170"/>
      <c r="BH22" s="115"/>
      <c r="BI22" s="158"/>
      <c r="BJ22" s="115"/>
      <c r="BK22" s="158"/>
      <c r="BL22" s="115"/>
      <c r="BM22" s="157"/>
      <c r="BN22" s="113"/>
      <c r="BO22" s="158"/>
      <c r="BP22" s="115"/>
      <c r="BQ22" s="158"/>
      <c r="BR22" s="115"/>
      <c r="BS22" s="157"/>
    </row>
    <row r="23" s="150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57"/>
      <c r="AZ23" s="113"/>
      <c r="BA23" s="158"/>
      <c r="BB23" s="115"/>
      <c r="BC23" s="158"/>
      <c r="BD23" s="115"/>
      <c r="BE23" s="158"/>
      <c r="BF23" s="115"/>
      <c r="BG23" s="170"/>
      <c r="BH23" s="115"/>
      <c r="BI23" s="158"/>
      <c r="BJ23" s="115"/>
      <c r="BK23" s="158"/>
      <c r="BL23" s="115"/>
      <c r="BM23" s="157"/>
      <c r="BN23" s="113"/>
      <c r="BO23" s="158"/>
      <c r="BP23" s="115"/>
      <c r="BQ23" s="158"/>
      <c r="BR23" s="115"/>
      <c r="BS23" s="157"/>
    </row>
    <row r="24" s="150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57"/>
      <c r="AZ24" s="113"/>
      <c r="BA24" s="158"/>
      <c r="BB24" s="115"/>
      <c r="BC24" s="158"/>
      <c r="BD24" s="115"/>
      <c r="BE24" s="158"/>
      <c r="BF24" s="115"/>
      <c r="BG24" s="170"/>
      <c r="BH24" s="115"/>
      <c r="BI24" s="158"/>
      <c r="BJ24" s="115"/>
      <c r="BK24" s="158"/>
      <c r="BL24" s="115"/>
      <c r="BM24" s="157"/>
      <c r="BN24" s="113"/>
      <c r="BO24" s="158"/>
      <c r="BP24" s="115"/>
      <c r="BQ24" s="158"/>
      <c r="BR24" s="115"/>
      <c r="BS24" s="157"/>
    </row>
    <row r="25" s="150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57"/>
      <c r="AZ25" s="113"/>
      <c r="BA25" s="158"/>
      <c r="BB25" s="115"/>
      <c r="BC25" s="158"/>
      <c r="BD25" s="115"/>
      <c r="BE25" s="158"/>
      <c r="BF25" s="115"/>
      <c r="BG25" s="170"/>
      <c r="BH25" s="115"/>
      <c r="BI25" s="158"/>
      <c r="BJ25" s="115"/>
      <c r="BK25" s="158"/>
      <c r="BL25" s="115"/>
      <c r="BM25" s="157"/>
      <c r="BN25" s="113"/>
      <c r="BO25" s="158"/>
      <c r="BP25" s="115"/>
      <c r="BQ25" s="158"/>
      <c r="BR25" s="115"/>
      <c r="BS25" s="157"/>
    </row>
    <row r="26" s="150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57"/>
      <c r="AZ26" s="113"/>
      <c r="BA26" s="158"/>
      <c r="BB26" s="115"/>
      <c r="BC26" s="158"/>
      <c r="BD26" s="115"/>
      <c r="BE26" s="158"/>
      <c r="BF26" s="115"/>
      <c r="BG26" s="170"/>
      <c r="BH26" s="115"/>
      <c r="BI26" s="158"/>
      <c r="BJ26" s="115"/>
      <c r="BK26" s="158"/>
      <c r="BL26" s="115"/>
      <c r="BM26" s="157"/>
      <c r="BN26" s="113"/>
      <c r="BO26" s="158"/>
      <c r="BP26" s="115"/>
      <c r="BQ26" s="158"/>
      <c r="BR26" s="115"/>
      <c r="BS26" s="157"/>
    </row>
    <row r="27" s="150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57"/>
      <c r="AZ27" s="113"/>
      <c r="BA27" s="158"/>
      <c r="BB27" s="115"/>
      <c r="BC27" s="158"/>
      <c r="BD27" s="115"/>
      <c r="BE27" s="158"/>
      <c r="BF27" s="115"/>
      <c r="BG27" s="170"/>
      <c r="BH27" s="115"/>
      <c r="BI27" s="158"/>
      <c r="BJ27" s="115"/>
      <c r="BK27" s="158"/>
      <c r="BL27" s="115"/>
      <c r="BM27" s="157"/>
      <c r="BN27" s="113"/>
      <c r="BO27" s="158"/>
      <c r="BP27" s="115"/>
      <c r="BQ27" s="158"/>
      <c r="BR27" s="115"/>
      <c r="BS27" s="157"/>
    </row>
    <row r="28" s="150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57"/>
      <c r="AZ28" s="113"/>
      <c r="BA28" s="158"/>
      <c r="BB28" s="115"/>
      <c r="BC28" s="158"/>
      <c r="BD28" s="115"/>
      <c r="BE28" s="158"/>
      <c r="BF28" s="115"/>
      <c r="BG28" s="170"/>
      <c r="BH28" s="115"/>
      <c r="BI28" s="158"/>
      <c r="BJ28" s="115"/>
      <c r="BK28" s="158"/>
      <c r="BL28" s="115"/>
      <c r="BM28" s="157"/>
      <c r="BN28" s="113"/>
      <c r="BO28" s="158"/>
      <c r="BP28" s="115"/>
      <c r="BQ28" s="158"/>
      <c r="BR28" s="115"/>
      <c r="BS28" s="157"/>
    </row>
    <row r="29" s="150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57"/>
      <c r="AZ29" s="113"/>
      <c r="BA29" s="158"/>
      <c r="BB29" s="115"/>
      <c r="BC29" s="158"/>
      <c r="BD29" s="115"/>
      <c r="BE29" s="158"/>
      <c r="BF29" s="115"/>
      <c r="BG29" s="170"/>
      <c r="BH29" s="115"/>
      <c r="BI29" s="158"/>
      <c r="BJ29" s="115"/>
      <c r="BK29" s="158"/>
      <c r="BL29" s="115"/>
      <c r="BM29" s="157"/>
      <c r="BN29" s="113"/>
      <c r="BO29" s="158"/>
      <c r="BP29" s="115"/>
      <c r="BQ29" s="158"/>
      <c r="BR29" s="115"/>
      <c r="BS29" s="157"/>
    </row>
    <row r="30" s="150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57"/>
      <c r="AZ30" s="113"/>
      <c r="BA30" s="158"/>
      <c r="BB30" s="115"/>
      <c r="BC30" s="158"/>
      <c r="BD30" s="115"/>
      <c r="BE30" s="158"/>
      <c r="BF30" s="115"/>
      <c r="BG30" s="170"/>
      <c r="BH30" s="115"/>
      <c r="BI30" s="158"/>
      <c r="BJ30" s="115"/>
      <c r="BK30" s="158"/>
      <c r="BL30" s="115"/>
      <c r="BM30" s="157"/>
      <c r="BN30" s="113"/>
      <c r="BO30" s="158"/>
      <c r="BP30" s="115"/>
      <c r="BQ30" s="158"/>
      <c r="BR30" s="115"/>
      <c r="BS30" s="157"/>
    </row>
    <row r="31" s="150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57"/>
      <c r="AZ31" s="113"/>
      <c r="BA31" s="158"/>
      <c r="BB31" s="115"/>
      <c r="BC31" s="158"/>
      <c r="BD31" s="115"/>
      <c r="BE31" s="158"/>
      <c r="BF31" s="115"/>
      <c r="BG31" s="170"/>
      <c r="BH31" s="115"/>
      <c r="BI31" s="158"/>
      <c r="BJ31" s="115"/>
      <c r="BK31" s="158"/>
      <c r="BL31" s="115"/>
      <c r="BM31" s="157"/>
      <c r="BN31" s="113"/>
      <c r="BO31" s="158"/>
      <c r="BP31" s="115"/>
      <c r="BQ31" s="158"/>
      <c r="BR31" s="115"/>
      <c r="BS31" s="157"/>
    </row>
    <row r="32" s="150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57"/>
      <c r="AZ32" s="113"/>
      <c r="BA32" s="158"/>
      <c r="BB32" s="115"/>
      <c r="BC32" s="158"/>
      <c r="BD32" s="115"/>
      <c r="BE32" s="158"/>
      <c r="BF32" s="115"/>
      <c r="BG32" s="170"/>
      <c r="BH32" s="115"/>
      <c r="BI32" s="158"/>
      <c r="BJ32" s="115"/>
      <c r="BK32" s="158"/>
      <c r="BL32" s="115"/>
      <c r="BM32" s="157"/>
      <c r="BN32" s="113"/>
      <c r="BO32" s="158"/>
      <c r="BP32" s="115"/>
      <c r="BQ32" s="158"/>
      <c r="BR32" s="115"/>
      <c r="BS32" s="157"/>
    </row>
    <row r="33" s="150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57"/>
      <c r="AZ33" s="113"/>
      <c r="BA33" s="158"/>
      <c r="BB33" s="115"/>
      <c r="BC33" s="158"/>
      <c r="BD33" s="115"/>
      <c r="BE33" s="158"/>
      <c r="BF33" s="115"/>
      <c r="BG33" s="170"/>
      <c r="BH33" s="115"/>
      <c r="BI33" s="158"/>
      <c r="BJ33" s="115"/>
      <c r="BK33" s="158"/>
      <c r="BL33" s="115"/>
      <c r="BM33" s="157"/>
      <c r="BN33" s="113"/>
      <c r="BO33" s="158"/>
      <c r="BP33" s="115"/>
      <c r="BQ33" s="158"/>
      <c r="BR33" s="115"/>
      <c r="BS33" s="157"/>
    </row>
    <row r="34" s="150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57"/>
      <c r="AZ34" s="113"/>
      <c r="BA34" s="158"/>
      <c r="BB34" s="115"/>
      <c r="BC34" s="158"/>
      <c r="BD34" s="115"/>
      <c r="BE34" s="158"/>
      <c r="BF34" s="115"/>
      <c r="BG34" s="170"/>
      <c r="BH34" s="115"/>
      <c r="BI34" s="158"/>
      <c r="BJ34" s="115"/>
      <c r="BK34" s="158"/>
      <c r="BL34" s="115"/>
      <c r="BM34" s="157"/>
      <c r="BN34" s="113"/>
      <c r="BO34" s="158"/>
      <c r="BP34" s="115"/>
      <c r="BQ34" s="158"/>
      <c r="BR34" s="115"/>
      <c r="BS34" s="157"/>
    </row>
    <row r="35" s="150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57"/>
      <c r="AZ35" s="113"/>
      <c r="BA35" s="158"/>
      <c r="BB35" s="115"/>
      <c r="BC35" s="158"/>
      <c r="BD35" s="115"/>
      <c r="BE35" s="158"/>
      <c r="BF35" s="115"/>
      <c r="BG35" s="170"/>
      <c r="BH35" s="115"/>
      <c r="BI35" s="158"/>
      <c r="BJ35" s="115"/>
      <c r="BK35" s="158"/>
      <c r="BL35" s="115"/>
      <c r="BM35" s="157"/>
      <c r="BN35" s="113"/>
      <c r="BO35" s="158"/>
      <c r="BP35" s="115"/>
      <c r="BQ35" s="158"/>
      <c r="BR35" s="115"/>
      <c r="BS35" s="157"/>
    </row>
    <row r="36" s="150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57"/>
      <c r="AZ36" s="113"/>
      <c r="BA36" s="158"/>
      <c r="BB36" s="115"/>
      <c r="BC36" s="158"/>
      <c r="BD36" s="115"/>
      <c r="BE36" s="158"/>
      <c r="BF36" s="115"/>
      <c r="BG36" s="170"/>
      <c r="BH36" s="115"/>
      <c r="BI36" s="158"/>
      <c r="BJ36" s="115"/>
      <c r="BK36" s="158"/>
      <c r="BL36" s="115"/>
      <c r="BM36" s="157"/>
      <c r="BN36" s="113"/>
      <c r="BO36" s="158"/>
      <c r="BP36" s="115"/>
      <c r="BQ36" s="158"/>
      <c r="BR36" s="115"/>
      <c r="BS36" s="157"/>
    </row>
    <row r="37" s="150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57"/>
      <c r="AZ37" s="113"/>
      <c r="BA37" s="158"/>
      <c r="BB37" s="115"/>
      <c r="BC37" s="158"/>
      <c r="BD37" s="115"/>
      <c r="BE37" s="158"/>
      <c r="BF37" s="115"/>
      <c r="BG37" s="170"/>
      <c r="BH37" s="115"/>
      <c r="BI37" s="158"/>
      <c r="BJ37" s="115"/>
      <c r="BK37" s="158"/>
      <c r="BL37" s="115"/>
      <c r="BM37" s="157"/>
      <c r="BN37" s="113"/>
      <c r="BO37" s="158"/>
      <c r="BP37" s="115"/>
      <c r="BQ37" s="158"/>
      <c r="BR37" s="115"/>
      <c r="BS37" s="157"/>
    </row>
    <row r="38" s="150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57"/>
      <c r="AZ38" s="113"/>
      <c r="BA38" s="158"/>
      <c r="BB38" s="115"/>
      <c r="BC38" s="158"/>
      <c r="BD38" s="115"/>
      <c r="BE38" s="158"/>
      <c r="BF38" s="115"/>
      <c r="BG38" s="170"/>
      <c r="BH38" s="115"/>
      <c r="BI38" s="158"/>
      <c r="BJ38" s="140"/>
      <c r="BK38" s="173"/>
      <c r="BL38" s="115"/>
      <c r="BM38" s="157"/>
      <c r="BN38" s="113"/>
      <c r="BO38" s="158"/>
      <c r="BP38" s="140"/>
      <c r="BQ38" s="173"/>
      <c r="BR38" s="115"/>
      <c r="BS38" s="157"/>
    </row>
    <row r="39" s="150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59"/>
      <c r="AZ39" s="117"/>
      <c r="BA39" s="160"/>
      <c r="BB39" s="119"/>
      <c r="BC39" s="160"/>
      <c r="BD39" s="119"/>
      <c r="BE39" s="160"/>
      <c r="BF39" s="119"/>
      <c r="BG39" s="171"/>
      <c r="BH39" s="119"/>
      <c r="BI39" s="160"/>
      <c r="BJ39" s="142"/>
      <c r="BK39" s="174"/>
      <c r="BL39" s="119"/>
      <c r="BM39" s="159"/>
      <c r="BN39" s="117"/>
      <c r="BO39" s="160"/>
      <c r="BP39" s="142"/>
      <c r="BQ39" s="174"/>
      <c r="BR39" s="119"/>
      <c r="BS39" s="159"/>
    </row>
    <row r="40" s="150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61">
        <f t="shared" si="26"/>
        <v>0</v>
      </c>
      <c r="AZ40" s="121"/>
      <c r="BA40" s="163">
        <f t="shared" ref="BA40:BE40" si="27">SUM(BA19:BA39)</f>
        <v>0</v>
      </c>
      <c r="BB40" s="123"/>
      <c r="BC40" s="163">
        <f t="shared" si="27"/>
        <v>0</v>
      </c>
      <c r="BD40" s="123"/>
      <c r="BE40" s="163">
        <f t="shared" si="27"/>
        <v>0</v>
      </c>
      <c r="BF40" s="123"/>
      <c r="BG40" s="163">
        <f t="shared" ref="BG40:BK40" si="28">SUM(BG19:BG39)</f>
        <v>0</v>
      </c>
      <c r="BH40" s="123"/>
      <c r="BI40" s="163">
        <f t="shared" si="28"/>
        <v>0</v>
      </c>
      <c r="BJ40" s="123"/>
      <c r="BK40" s="163">
        <f t="shared" si="28"/>
        <v>0</v>
      </c>
      <c r="BL40" s="123"/>
      <c r="BM40" s="161">
        <f t="shared" ref="BM40:BQ40" si="29">SUM(BM19:BM39)</f>
        <v>0</v>
      </c>
      <c r="BN40" s="121"/>
      <c r="BO40" s="163">
        <f t="shared" si="29"/>
        <v>0</v>
      </c>
      <c r="BP40" s="123"/>
      <c r="BQ40" s="163">
        <f t="shared" si="29"/>
        <v>0</v>
      </c>
      <c r="BR40" s="123"/>
      <c r="BS40" s="161">
        <f>SUM(BS19:BS39)</f>
        <v>0</v>
      </c>
    </row>
    <row r="41" s="150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67"/>
      <c r="AZ41" s="129"/>
      <c r="BA41" s="168"/>
      <c r="BB41" s="131"/>
      <c r="BC41" s="168"/>
      <c r="BD41" s="131"/>
      <c r="BE41" s="168"/>
      <c r="BF41" s="131"/>
      <c r="BG41" s="168"/>
      <c r="BH41" s="131"/>
      <c r="BI41" s="168"/>
      <c r="BJ41" s="131"/>
      <c r="BK41" s="168"/>
      <c r="BL41" s="131"/>
      <c r="BM41" s="167"/>
      <c r="BN41" s="129"/>
      <c r="BO41" s="168"/>
      <c r="BP41" s="131"/>
      <c r="BQ41" s="168"/>
      <c r="BR41" s="131"/>
      <c r="BS41" s="167"/>
    </row>
    <row r="42" s="150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8">
    <mergeCell ref="C1:D1"/>
    <mergeCell ref="I15:I17"/>
    <mergeCell ref="I20:I25"/>
    <mergeCell ref="I26:I27"/>
    <mergeCell ref="I28:I29"/>
    <mergeCell ref="F20:G21"/>
    <mergeCell ref="F16:G17"/>
    <mergeCell ref="F24:G37"/>
  </mergeCells>
  <conditionalFormatting sqref="BT1:IV4 J5:IV42 I40:I42 I7 I15 I18:I26 I43:IV65536 I28:I35 D2:D65536 A1:C65536 G15 F15:F16 H1:H65536 F1:G12 F18:G18 G19 F19:F20 F23:F24 F38:G65536 E1:E65536 I2:I4 J3:BS4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1"/>
  </sheetPr>
  <dimension ref="A1:BS42"/>
  <sheetViews>
    <sheetView showGridLines="0" workbookViewId="0">
      <pane xSplit="9" topLeftCell="J1" activePane="topRight" state="frozen"/>
      <selection/>
      <selection pane="topRight" activeCell="J2" sqref="J2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43009</v>
      </c>
      <c r="C1" s="3">
        <f>IF(B1="","",DATE(YEAR(B1),MONTH(B1)+1,DAY(B1)-1))</f>
        <v>43039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10</v>
      </c>
      <c r="E2" s="6" t="s">
        <v>1</v>
      </c>
      <c r="F2" s="5"/>
      <c r="G2" s="2"/>
      <c r="H2" s="2"/>
      <c r="I2" s="54" t="s">
        <v>2</v>
      </c>
      <c r="J2" s="55">
        <f>$B$1</f>
        <v>43009</v>
      </c>
      <c r="K2" s="56" t="str">
        <f t="shared" ref="K2:O2" si="0">IF(J2="","",TEXT(J2,"aaa"))</f>
        <v>日</v>
      </c>
      <c r="L2" s="55">
        <f>IF(J2="","",IF(J2&gt;=$C$1,"",J2+1))</f>
        <v>43010</v>
      </c>
      <c r="M2" s="56" t="str">
        <f t="shared" si="0"/>
        <v>一</v>
      </c>
      <c r="N2" s="55">
        <f>IF(L2="","",IF(L2&gt;=$C$1,"",L2+1))</f>
        <v>43011</v>
      </c>
      <c r="O2" s="56" t="str">
        <f t="shared" si="0"/>
        <v>二</v>
      </c>
      <c r="P2" s="55">
        <f>IF(N2="","",IF(N2&gt;=$C$1,"",N2+1))</f>
        <v>43012</v>
      </c>
      <c r="Q2" s="56" t="str">
        <f t="shared" ref="Q2:U2" si="1">IF(P2="","",TEXT(P2,"aaa"))</f>
        <v>三</v>
      </c>
      <c r="R2" s="55">
        <f>IF(P2="","",IF(P2&gt;=$C$1,"",P2+1))</f>
        <v>43013</v>
      </c>
      <c r="S2" s="56" t="str">
        <f t="shared" si="1"/>
        <v>四</v>
      </c>
      <c r="T2" s="55">
        <f>IF(R2="","",IF(R2&gt;=$C$1,"",R2+1))</f>
        <v>43014</v>
      </c>
      <c r="U2" s="56" t="str">
        <f t="shared" si="1"/>
        <v>五</v>
      </c>
      <c r="V2" s="55">
        <f>IF(T2="","",IF(T2&gt;=$C$1,"",T2+1))</f>
        <v>43015</v>
      </c>
      <c r="W2" s="93" t="str">
        <f t="shared" ref="W2:AA2" si="2">IF(V2="","",TEXT(V2,"aaa"))</f>
        <v>六</v>
      </c>
      <c r="X2" s="55">
        <f>IF(V2="","",IF(V2&gt;=$C$1,"",V2+1))</f>
        <v>43016</v>
      </c>
      <c r="Y2" s="56" t="str">
        <f t="shared" si="2"/>
        <v>日</v>
      </c>
      <c r="Z2" s="55">
        <f>IF(X2="","",IF(X2&gt;=$C$1,"",X2+1))</f>
        <v>43017</v>
      </c>
      <c r="AA2" s="56" t="str">
        <f t="shared" si="2"/>
        <v>一</v>
      </c>
      <c r="AB2" s="55">
        <f>IF(Z2="","",IF(Z2&gt;=$C$1,"",Z2+1))</f>
        <v>43018</v>
      </c>
      <c r="AC2" s="56" t="str">
        <f t="shared" ref="AC2:AG2" si="3">IF(AB2="","",TEXT(AB2,"aaa"))</f>
        <v>二</v>
      </c>
      <c r="AD2" s="55">
        <f>IF(AB2="","",IF(AB2&gt;=$C$1,"",AB2+1))</f>
        <v>43019</v>
      </c>
      <c r="AE2" s="56" t="str">
        <f t="shared" si="3"/>
        <v>三</v>
      </c>
      <c r="AF2" s="55">
        <f>IF(AD2="","",IF(AD2&gt;=$C$1,"",AD2+1))</f>
        <v>43020</v>
      </c>
      <c r="AG2" s="56" t="str">
        <f t="shared" si="3"/>
        <v>四</v>
      </c>
      <c r="AH2" s="55">
        <f>IF(AF2="","",IF(AF2&gt;=$C$1,"",AF2+1))</f>
        <v>43021</v>
      </c>
      <c r="AI2" s="56" t="str">
        <f t="shared" ref="AI2:AM2" si="4">IF(AH2="","",TEXT(AH2,"aaa"))</f>
        <v>五</v>
      </c>
      <c r="AJ2" s="55">
        <f>IF(AH2="","",IF(AH2&gt;=$C$1,"",AH2+1))</f>
        <v>43022</v>
      </c>
      <c r="AK2" s="93" t="str">
        <f t="shared" si="4"/>
        <v>六</v>
      </c>
      <c r="AL2" s="55">
        <f>IF(AJ2="","",IF(AJ2&gt;=$C$1,"",AJ2+1))</f>
        <v>43023</v>
      </c>
      <c r="AM2" s="56" t="str">
        <f t="shared" si="4"/>
        <v>日</v>
      </c>
      <c r="AN2" s="55">
        <f>IF(AL2="","",IF(AL2&gt;=$C$1,"",AL2+1))</f>
        <v>43024</v>
      </c>
      <c r="AO2" s="56" t="str">
        <f t="shared" ref="AO2:AS2" si="5">IF(AN2="","",TEXT(AN2,"aaa"))</f>
        <v>一</v>
      </c>
      <c r="AP2" s="55">
        <f>IF(AN2="","",IF(AN2&gt;=$C$1,"",AN2+1))</f>
        <v>43025</v>
      </c>
      <c r="AQ2" s="56" t="str">
        <f t="shared" si="5"/>
        <v>二</v>
      </c>
      <c r="AR2" s="55">
        <f>IF(AP2="","",IF(AP2&gt;=$C$1,"",AP2+1))</f>
        <v>43026</v>
      </c>
      <c r="AS2" s="56" t="str">
        <f t="shared" si="5"/>
        <v>三</v>
      </c>
      <c r="AT2" s="55">
        <f>IF(AR2="","",IF(AR2&gt;=$C$1,"",AR2+1))</f>
        <v>43027</v>
      </c>
      <c r="AU2" s="56" t="str">
        <f t="shared" ref="AU2:AY2" si="6">IF(AT2="","",TEXT(AT2,"aaa"))</f>
        <v>四</v>
      </c>
      <c r="AV2" s="55">
        <f>IF(AT2="","",IF(AT2&gt;=$C$1,"",AT2+1))</f>
        <v>43028</v>
      </c>
      <c r="AW2" s="56" t="str">
        <f t="shared" si="6"/>
        <v>五</v>
      </c>
      <c r="AX2" s="55">
        <f>IF(AV2="","",IF(AV2&gt;=$C$1,"",AV2+1))</f>
        <v>43029</v>
      </c>
      <c r="AY2" s="105" t="str">
        <f t="shared" si="6"/>
        <v>六</v>
      </c>
      <c r="AZ2" s="106">
        <f>IF(AX2="","",IF(AX2&gt;=$C$1,"",AX2+1))</f>
        <v>43030</v>
      </c>
      <c r="BA2" s="107" t="str">
        <f t="shared" ref="BA2:BE2" si="7">IF(AZ2="","",TEXT(AZ2,"aaa"))</f>
        <v>日</v>
      </c>
      <c r="BB2" s="106">
        <f>IF(AZ2="","",IF(AZ2&gt;=$C$1,"",AZ2+1))</f>
        <v>43031</v>
      </c>
      <c r="BC2" s="107" t="str">
        <f t="shared" si="7"/>
        <v>一</v>
      </c>
      <c r="BD2" s="106">
        <f>IF(BB2="","",IF(BB2&gt;=$C$1,"",BB2+1))</f>
        <v>43032</v>
      </c>
      <c r="BE2" s="107" t="str">
        <f t="shared" si="7"/>
        <v>二</v>
      </c>
      <c r="BF2" s="106">
        <f>IF(BD2="","",IF(BD2&gt;=$C$1,"",BD2+1))</f>
        <v>43033</v>
      </c>
      <c r="BG2" s="107" t="str">
        <f t="shared" ref="BG2:BK2" si="8">IF(BF2="","",TEXT(BF2,"aaa"))</f>
        <v>三</v>
      </c>
      <c r="BH2" s="106">
        <f>IF(BF2="","",IF(BF2&gt;=$C$1,"",BF2+1))</f>
        <v>43034</v>
      </c>
      <c r="BI2" s="107" t="str">
        <f t="shared" si="8"/>
        <v>四</v>
      </c>
      <c r="BJ2" s="106">
        <f>IF(BH2="","",IF(BH2&gt;=$C$1,"",BH2+1))</f>
        <v>43035</v>
      </c>
      <c r="BK2" s="107" t="str">
        <f t="shared" si="8"/>
        <v>五</v>
      </c>
      <c r="BL2" s="106">
        <f>IF(BJ2="","",IF(BJ2&gt;=$C$1,"",BJ2+1))</f>
        <v>43036</v>
      </c>
      <c r="BM2" s="105" t="str">
        <f t="shared" ref="BM2:BQ2" si="9">IF(BL2="","",TEXT(BL2,"aaa"))</f>
        <v>六</v>
      </c>
      <c r="BN2" s="106">
        <f>IF(BL2="","",IF(BL2&gt;=$C$1,"",BL2+1))</f>
        <v>43037</v>
      </c>
      <c r="BO2" s="107" t="str">
        <f t="shared" si="9"/>
        <v>日</v>
      </c>
      <c r="BP2" s="106">
        <f>IF(BN2="","",IF(BN2&gt;=$C$1,"",BN2+1))</f>
        <v>43038</v>
      </c>
      <c r="BQ2" s="107" t="str">
        <f t="shared" si="9"/>
        <v>一</v>
      </c>
      <c r="BR2" s="106">
        <f>IF(BP2="","",IF(BP2&gt;=$C$1,"",BP2+1))</f>
        <v>43039</v>
      </c>
      <c r="BS2" s="105" t="str">
        <f>IF(BR2="","",TEXT(BR2,"aaa"))</f>
        <v>二</v>
      </c>
    </row>
    <row r="3" s="1" customFormat="1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08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SUM('1月:10月'!F16:G17)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16:G17"/>
    <mergeCell ref="F20:G21"/>
    <mergeCell ref="F24:G3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BQ42"/>
  <sheetViews>
    <sheetView showGridLines="0" workbookViewId="0">
      <pane xSplit="9" topLeftCell="J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16384" width="9" style="1"/>
  </cols>
  <sheetData>
    <row r="1" s="1" customFormat="1" ht="4.5" customHeight="1" spans="1:50">
      <c r="A1" s="2"/>
      <c r="B1" s="145">
        <f>IF(OR(B2="",D2=""),"",DATE(B2,D2,1))</f>
        <v>43040</v>
      </c>
      <c r="C1" s="146">
        <f>IF(B1="","",DATE(YEAR(B1),MONTH(B1)+1,DAY(B1)-1))</f>
        <v>43069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69">
      <c r="A2" s="2"/>
      <c r="B2" s="4">
        <f>'1月'!B2</f>
        <v>2017</v>
      </c>
      <c r="C2" s="5" t="s">
        <v>0</v>
      </c>
      <c r="D2" s="4">
        <v>11</v>
      </c>
      <c r="E2" s="6" t="s">
        <v>1</v>
      </c>
      <c r="F2" s="5"/>
      <c r="G2" s="2"/>
      <c r="H2" s="2"/>
      <c r="I2" s="54" t="s">
        <v>2</v>
      </c>
      <c r="J2" s="55">
        <f>$B$1</f>
        <v>43040</v>
      </c>
      <c r="K2" s="56" t="str">
        <f t="shared" ref="K2:O2" si="0">IF(J2="","",TEXT(J2,"aaa"))</f>
        <v>三</v>
      </c>
      <c r="L2" s="55">
        <f>IF(J2="","",IF(J2&gt;=$C$1,"",J2+1))</f>
        <v>43041</v>
      </c>
      <c r="M2" s="56" t="str">
        <f t="shared" si="0"/>
        <v>四</v>
      </c>
      <c r="N2" s="55">
        <f>IF(L2="","",IF(L2&gt;=$C$1,"",L2+1))</f>
        <v>43042</v>
      </c>
      <c r="O2" s="56" t="str">
        <f t="shared" si="0"/>
        <v>五</v>
      </c>
      <c r="P2" s="55">
        <f>IF(N2="","",IF(N2&gt;=$C$1,"",N2+1))</f>
        <v>43043</v>
      </c>
      <c r="Q2" s="56" t="str">
        <f t="shared" ref="Q2:U2" si="1">IF(P2="","",TEXT(P2,"aaa"))</f>
        <v>六</v>
      </c>
      <c r="R2" s="55">
        <f>IF(P2="","",IF(P2&gt;=$C$1,"",P2+1))</f>
        <v>43044</v>
      </c>
      <c r="S2" s="56" t="str">
        <f t="shared" si="1"/>
        <v>日</v>
      </c>
      <c r="T2" s="55">
        <f>IF(R2="","",IF(R2&gt;=$C$1,"",R2+1))</f>
        <v>43045</v>
      </c>
      <c r="U2" s="56" t="str">
        <f t="shared" si="1"/>
        <v>一</v>
      </c>
      <c r="V2" s="55">
        <f>IF(T2="","",IF(T2&gt;=$C$1,"",T2+1))</f>
        <v>43046</v>
      </c>
      <c r="W2" s="93" t="str">
        <f t="shared" ref="W2:AA2" si="2">IF(V2="","",TEXT(V2,"aaa"))</f>
        <v>二</v>
      </c>
      <c r="X2" s="55">
        <f>IF(V2="","",IF(V2&gt;=$C$1,"",V2+1))</f>
        <v>43047</v>
      </c>
      <c r="Y2" s="56" t="str">
        <f t="shared" si="2"/>
        <v>三</v>
      </c>
      <c r="Z2" s="55">
        <f>IF(X2="","",IF(X2&gt;=$C$1,"",X2+1))</f>
        <v>43048</v>
      </c>
      <c r="AA2" s="56" t="str">
        <f t="shared" si="2"/>
        <v>四</v>
      </c>
      <c r="AB2" s="55">
        <f>IF(Z2="","",IF(Z2&gt;=$C$1,"",Z2+1))</f>
        <v>43049</v>
      </c>
      <c r="AC2" s="56" t="str">
        <f t="shared" ref="AC2:AG2" si="3">IF(AB2="","",TEXT(AB2,"aaa"))</f>
        <v>五</v>
      </c>
      <c r="AD2" s="55">
        <f>IF(AB2="","",IF(AB2&gt;=$C$1,"",AB2+1))</f>
        <v>43050</v>
      </c>
      <c r="AE2" s="56" t="str">
        <f t="shared" si="3"/>
        <v>六</v>
      </c>
      <c r="AF2" s="55">
        <f>IF(AD2="","",IF(AD2&gt;=$C$1,"",AD2+1))</f>
        <v>43051</v>
      </c>
      <c r="AG2" s="56" t="str">
        <f t="shared" si="3"/>
        <v>日</v>
      </c>
      <c r="AH2" s="55">
        <f>IF(AF2="","",IF(AF2&gt;=$C$1,"",AF2+1))</f>
        <v>43052</v>
      </c>
      <c r="AI2" s="56" t="str">
        <f t="shared" ref="AI2:AM2" si="4">IF(AH2="","",TEXT(AH2,"aaa"))</f>
        <v>一</v>
      </c>
      <c r="AJ2" s="55">
        <f>IF(AH2="","",IF(AH2&gt;=$C$1,"",AH2+1))</f>
        <v>43053</v>
      </c>
      <c r="AK2" s="93" t="str">
        <f t="shared" si="4"/>
        <v>二</v>
      </c>
      <c r="AL2" s="55">
        <f>IF(AJ2="","",IF(AJ2&gt;=$C$1,"",AJ2+1))</f>
        <v>43054</v>
      </c>
      <c r="AM2" s="56" t="str">
        <f t="shared" si="4"/>
        <v>三</v>
      </c>
      <c r="AN2" s="55">
        <f>IF(AL2="","",IF(AL2&gt;=$C$1,"",AL2+1))</f>
        <v>43055</v>
      </c>
      <c r="AO2" s="56" t="str">
        <f t="shared" ref="AO2:AS2" si="5">IF(AN2="","",TEXT(AN2,"aaa"))</f>
        <v>四</v>
      </c>
      <c r="AP2" s="55">
        <f>IF(AN2="","",IF(AN2&gt;=$C$1,"",AN2+1))</f>
        <v>43056</v>
      </c>
      <c r="AQ2" s="56" t="str">
        <f t="shared" si="5"/>
        <v>五</v>
      </c>
      <c r="AR2" s="55">
        <f>IF(AP2="","",IF(AP2&gt;=$C$1,"",AP2+1))</f>
        <v>43057</v>
      </c>
      <c r="AS2" s="56" t="str">
        <f t="shared" si="5"/>
        <v>六</v>
      </c>
      <c r="AT2" s="55">
        <f>IF(AR2="","",IF(AR2&gt;=$C$1,"",AR2+1))</f>
        <v>43058</v>
      </c>
      <c r="AU2" s="56" t="str">
        <f t="shared" ref="AU2:AY2" si="6">IF(AT2="","",TEXT(AT2,"aaa"))</f>
        <v>日</v>
      </c>
      <c r="AV2" s="55">
        <f>IF(AT2="","",IF(AT2&gt;=$C$1,"",AT2+1))</f>
        <v>43059</v>
      </c>
      <c r="AW2" s="56" t="str">
        <f t="shared" si="6"/>
        <v>一</v>
      </c>
      <c r="AX2" s="55">
        <f>IF(AV2="","",IF(AV2&gt;=$C$1,"",AV2+1))</f>
        <v>43060</v>
      </c>
      <c r="AY2" s="105" t="str">
        <f t="shared" si="6"/>
        <v>二</v>
      </c>
      <c r="AZ2" s="106">
        <f>IF(AX2="","",IF(AX2&gt;=$C$1,"",AX2+1))</f>
        <v>43061</v>
      </c>
      <c r="BA2" s="107" t="str">
        <f t="shared" ref="BA2:BE2" si="7">IF(AZ2="","",TEXT(AZ2,"aaa"))</f>
        <v>三</v>
      </c>
      <c r="BB2" s="106">
        <f>IF(AZ2="","",IF(AZ2&gt;=$C$1,"",AZ2+1))</f>
        <v>43062</v>
      </c>
      <c r="BC2" s="107" t="str">
        <f t="shared" si="7"/>
        <v>四</v>
      </c>
      <c r="BD2" s="106">
        <f>IF(BB2="","",IF(BB2&gt;=$C$1,"",BB2+1))</f>
        <v>43063</v>
      </c>
      <c r="BE2" s="107" t="str">
        <f t="shared" si="7"/>
        <v>五</v>
      </c>
      <c r="BF2" s="106">
        <f>IF(BD2="","",IF(BD2&gt;=$C$1,"",BD2+1))</f>
        <v>43064</v>
      </c>
      <c r="BG2" s="107" t="str">
        <f t="shared" ref="BG2:BK2" si="8">IF(BF2="","",TEXT(BF2,"aaa"))</f>
        <v>六</v>
      </c>
      <c r="BH2" s="106">
        <f>IF(BF2="","",IF(BF2&gt;=$C$1,"",BF2+1))</f>
        <v>43065</v>
      </c>
      <c r="BI2" s="107" t="str">
        <f t="shared" si="8"/>
        <v>日</v>
      </c>
      <c r="BJ2" s="106">
        <f>IF(BH2="","",IF(BH2&gt;=$C$1,"",BH2+1))</f>
        <v>43066</v>
      </c>
      <c r="BK2" s="107" t="str">
        <f t="shared" si="8"/>
        <v>一</v>
      </c>
      <c r="BL2" s="106">
        <f>IF(BJ2="","",IF(BJ2&gt;=$C$1,"",BJ2+1))</f>
        <v>43067</v>
      </c>
      <c r="BM2" s="105" t="str">
        <f t="shared" ref="BM2:BQ2" si="9">IF(BL2="","",TEXT(BL2,"aaa"))</f>
        <v>二</v>
      </c>
      <c r="BN2" s="106">
        <f>IF(BL2="","",IF(BL2&gt;=$C$1,"",BL2+1))</f>
        <v>43068</v>
      </c>
      <c r="BO2" s="107" t="str">
        <f t="shared" si="9"/>
        <v>三</v>
      </c>
      <c r="BP2" s="106">
        <f>IF(BN2="","",IF(BN2&gt;=$C$1,"",BN2+1))</f>
        <v>43069</v>
      </c>
      <c r="BQ2" s="105" t="str">
        <f t="shared" si="9"/>
        <v>四</v>
      </c>
    </row>
    <row r="3" s="1" customFormat="1" spans="1:69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144" t="s">
        <v>4</v>
      </c>
    </row>
    <row r="4" s="1" customFormat="1" ht="19.5" spans="1:69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08"/>
    </row>
    <row r="5" s="1" customFormat="1" spans="1:69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2"/>
    </row>
    <row r="6" s="1" customFormat="1" spans="1:69">
      <c r="A6" s="2"/>
      <c r="B6" s="13" t="s">
        <v>11</v>
      </c>
      <c r="C6" s="14"/>
      <c r="D6" s="15"/>
      <c r="E6" s="2"/>
      <c r="F6" s="16" t="s">
        <v>12</v>
      </c>
      <c r="G6" s="17">
        <f>SUM(J19:BQ19)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2"/>
    </row>
    <row r="7" s="1" customFormat="1" spans="1:69">
      <c r="A7" s="2"/>
      <c r="B7" s="18"/>
      <c r="C7" s="19"/>
      <c r="D7" s="20"/>
      <c r="E7" s="2"/>
      <c r="F7" s="21" t="s">
        <v>13</v>
      </c>
      <c r="G7" s="22">
        <f>SUM(J20:BQ25)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2"/>
    </row>
    <row r="8" s="1" customFormat="1" spans="1:69">
      <c r="A8" s="2"/>
      <c r="B8" s="23"/>
      <c r="C8" s="24"/>
      <c r="D8" s="20"/>
      <c r="E8" s="2"/>
      <c r="F8" s="21" t="s">
        <v>15</v>
      </c>
      <c r="G8" s="22">
        <f>SUM(J26:BQ27)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2"/>
    </row>
    <row r="9" s="1" customFormat="1" spans="1:69">
      <c r="A9" s="2"/>
      <c r="B9" s="25" t="s">
        <v>16</v>
      </c>
      <c r="C9" s="26"/>
      <c r="D9" s="27"/>
      <c r="E9" s="2"/>
      <c r="F9" s="21" t="s">
        <v>17</v>
      </c>
      <c r="G9" s="22">
        <f>SUM(J28:BQ39)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2"/>
    </row>
    <row r="10" s="1" customFormat="1" ht="14.25" spans="1:69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2"/>
    </row>
    <row r="11" s="1" customFormat="1" spans="1:69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2"/>
    </row>
    <row r="12" s="1" customFormat="1" spans="1:69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2"/>
    </row>
    <row r="13" s="1" customFormat="1" spans="1:69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2"/>
    </row>
    <row r="14" s="1" customFormat="1" ht="19.5" spans="1:69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2"/>
    </row>
    <row r="15" s="1" customFormat="1" ht="19.5" spans="1:69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2"/>
    </row>
    <row r="16" s="1" customFormat="1" customHeight="1" spans="1:69">
      <c r="A16" s="2"/>
      <c r="B16" s="37" t="s">
        <v>24</v>
      </c>
      <c r="C16" s="38"/>
      <c r="D16" s="39"/>
      <c r="E16" s="2"/>
      <c r="F16" s="40">
        <f>C10-C37-G10+SUM(J41:BQ41)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2"/>
    </row>
    <row r="17" s="1" customFormat="1" ht="14.25" customHeight="1" spans="1:69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2"/>
    </row>
    <row r="18" s="1" customFormat="1" ht="14.25" spans="1:69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6"/>
    </row>
    <row r="19" s="1" customFormat="1" ht="20.25" spans="1:69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0">
        <f t="shared" si="19"/>
        <v>0</v>
      </c>
    </row>
    <row r="20" s="1" customFormat="1" customHeight="1" spans="1:69">
      <c r="A20" s="2"/>
      <c r="B20" s="37" t="s">
        <v>30</v>
      </c>
      <c r="C20" s="38"/>
      <c r="D20" s="39"/>
      <c r="E20" s="2"/>
      <c r="F20" s="40">
        <f>SUM('1月:11月'!F16:G17)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4"/>
    </row>
    <row r="21" s="1" customFormat="1" ht="14.25" customHeight="1" spans="1:69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2"/>
    </row>
    <row r="22" s="1" customFormat="1" ht="14.25" customHeight="1" spans="1:69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2"/>
    </row>
    <row r="23" s="1" customFormat="1" ht="14.25" customHeight="1" spans="1:69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2"/>
    </row>
    <row r="24" s="1" customFormat="1" ht="14.25" customHeight="1" spans="1:69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2"/>
    </row>
    <row r="25" s="1" customFormat="1" spans="1:69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2"/>
    </row>
    <row r="26" s="1" customFormat="1" spans="1:69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2"/>
    </row>
    <row r="27" s="1" customFormat="1" customHeight="1" spans="1:69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2"/>
    </row>
    <row r="28" s="1" customFormat="1" spans="1:69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2"/>
    </row>
    <row r="29" s="1" customFormat="1" spans="1:69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2"/>
    </row>
    <row r="30" s="1" customFormat="1" spans="1:69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2"/>
    </row>
    <row r="31" s="1" customFormat="1" spans="1:69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2"/>
    </row>
    <row r="32" s="1" customFormat="1" spans="1:69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2"/>
    </row>
    <row r="33" s="1" customFormat="1" customHeight="1" spans="1:69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2"/>
    </row>
    <row r="34" s="1" customFormat="1" ht="14.25" customHeight="1" spans="1:69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2"/>
    </row>
    <row r="35" s="1" customFormat="1" spans="1:69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2"/>
    </row>
    <row r="36" s="1" customFormat="1" spans="1:69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2"/>
    </row>
    <row r="37" s="1" customFormat="1" ht="14.25" spans="1:69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2"/>
    </row>
    <row r="38" s="1" customFormat="1" spans="1:69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7"/>
    </row>
    <row r="39" s="1" customFormat="1" ht="14.25" spans="1:69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8"/>
    </row>
    <row r="40" s="1" customFormat="1" ht="18" customHeight="1" spans="1:69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0">
        <f t="shared" si="29"/>
        <v>0</v>
      </c>
    </row>
    <row r="41" s="1" customFormat="1" ht="18" customHeight="1" spans="1:69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28"/>
    </row>
    <row r="42" s="1" customFormat="1" ht="18" customHeight="1" spans="1:69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>BM42-BO40+BO41</f>
        <v>0</v>
      </c>
      <c r="BP42" s="135"/>
      <c r="BQ42" s="132">
        <f>BO42-BQ40+BQ41</f>
        <v>0</v>
      </c>
    </row>
  </sheetData>
  <mergeCells count="8">
    <mergeCell ref="C1:D1"/>
    <mergeCell ref="I15:I17"/>
    <mergeCell ref="I20:I25"/>
    <mergeCell ref="I26:I27"/>
    <mergeCell ref="I28:I29"/>
    <mergeCell ref="F16:G17"/>
    <mergeCell ref="F20:G21"/>
    <mergeCell ref="F24:G37"/>
  </mergeCells>
  <conditionalFormatting sqref="J5:IV42 I40:I42 I7 I15 I28:I35 I43:IV65536 B1:C1 I18:I26 J3:BS4 G15 F15:F16 H1:H65536 F1:G12 F18:G18 F23:F24 G19 F19:F20 A1:A42 A43:E65536 E1:E42 F38:G65536 I2:I4 BT1:IV4 BR1:BS1 B2:D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4"/>
  </sheetPr>
  <dimension ref="A1:BS42"/>
  <sheetViews>
    <sheetView showGridLines="0" workbookViewId="0">
      <pane xSplit="9" topLeftCell="J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43070</v>
      </c>
      <c r="C1" s="3">
        <f>IF(B1="","",DATE(YEAR(B1),MONTH(B1)+1,DAY(B1)-1))</f>
        <v>43100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12</v>
      </c>
      <c r="E2" s="6" t="s">
        <v>1</v>
      </c>
      <c r="F2" s="5"/>
      <c r="G2" s="2"/>
      <c r="H2" s="2"/>
      <c r="I2" s="54" t="s">
        <v>2</v>
      </c>
      <c r="J2" s="55">
        <f>$B$1</f>
        <v>43070</v>
      </c>
      <c r="K2" s="56" t="str">
        <f t="shared" ref="K2:O2" si="0">IF(J2="","",TEXT(J2,"aaa"))</f>
        <v>五</v>
      </c>
      <c r="L2" s="55">
        <f>IF(J2="","",IF(J2&gt;=$C$1,"",J2+1))</f>
        <v>43071</v>
      </c>
      <c r="M2" s="56" t="str">
        <f t="shared" si="0"/>
        <v>六</v>
      </c>
      <c r="N2" s="55">
        <f>IF(L2="","",IF(L2&gt;=$C$1,"",L2+1))</f>
        <v>43072</v>
      </c>
      <c r="O2" s="56" t="str">
        <f t="shared" si="0"/>
        <v>日</v>
      </c>
      <c r="P2" s="55">
        <f>IF(N2="","",IF(N2&gt;=$C$1,"",N2+1))</f>
        <v>43073</v>
      </c>
      <c r="Q2" s="56" t="str">
        <f t="shared" ref="Q2:U2" si="1">IF(P2="","",TEXT(P2,"aaa"))</f>
        <v>一</v>
      </c>
      <c r="R2" s="55">
        <f>IF(P2="","",IF(P2&gt;=$C$1,"",P2+1))</f>
        <v>43074</v>
      </c>
      <c r="S2" s="56" t="str">
        <f t="shared" si="1"/>
        <v>二</v>
      </c>
      <c r="T2" s="55">
        <f>IF(R2="","",IF(R2&gt;=$C$1,"",R2+1))</f>
        <v>43075</v>
      </c>
      <c r="U2" s="56" t="str">
        <f t="shared" si="1"/>
        <v>三</v>
      </c>
      <c r="V2" s="55">
        <f>IF(T2="","",IF(T2&gt;=$C$1,"",T2+1))</f>
        <v>43076</v>
      </c>
      <c r="W2" s="93" t="str">
        <f t="shared" ref="W2:AA2" si="2">IF(V2="","",TEXT(V2,"aaa"))</f>
        <v>四</v>
      </c>
      <c r="X2" s="55">
        <f>IF(V2="","",IF(V2&gt;=$C$1,"",V2+1))</f>
        <v>43077</v>
      </c>
      <c r="Y2" s="56" t="str">
        <f t="shared" si="2"/>
        <v>五</v>
      </c>
      <c r="Z2" s="55">
        <f>IF(X2="","",IF(X2&gt;=$C$1,"",X2+1))</f>
        <v>43078</v>
      </c>
      <c r="AA2" s="56" t="str">
        <f t="shared" si="2"/>
        <v>六</v>
      </c>
      <c r="AB2" s="55">
        <f>IF(Z2="","",IF(Z2&gt;=$C$1,"",Z2+1))</f>
        <v>43079</v>
      </c>
      <c r="AC2" s="56" t="str">
        <f t="shared" ref="AC2:AG2" si="3">IF(AB2="","",TEXT(AB2,"aaa"))</f>
        <v>日</v>
      </c>
      <c r="AD2" s="55">
        <f>IF(AB2="","",IF(AB2&gt;=$C$1,"",AB2+1))</f>
        <v>43080</v>
      </c>
      <c r="AE2" s="56" t="str">
        <f t="shared" si="3"/>
        <v>一</v>
      </c>
      <c r="AF2" s="55">
        <f>IF(AD2="","",IF(AD2&gt;=$C$1,"",AD2+1))</f>
        <v>43081</v>
      </c>
      <c r="AG2" s="56" t="str">
        <f t="shared" si="3"/>
        <v>二</v>
      </c>
      <c r="AH2" s="55">
        <f>IF(AF2="","",IF(AF2&gt;=$C$1,"",AF2+1))</f>
        <v>43082</v>
      </c>
      <c r="AI2" s="56" t="str">
        <f t="shared" ref="AI2:AM2" si="4">IF(AH2="","",TEXT(AH2,"aaa"))</f>
        <v>三</v>
      </c>
      <c r="AJ2" s="55">
        <f>IF(AH2="","",IF(AH2&gt;=$C$1,"",AH2+1))</f>
        <v>43083</v>
      </c>
      <c r="AK2" s="93" t="str">
        <f t="shared" si="4"/>
        <v>四</v>
      </c>
      <c r="AL2" s="55">
        <f>IF(AJ2="","",IF(AJ2&gt;=$C$1,"",AJ2+1))</f>
        <v>43084</v>
      </c>
      <c r="AM2" s="56" t="str">
        <f t="shared" si="4"/>
        <v>五</v>
      </c>
      <c r="AN2" s="55">
        <f>IF(AL2="","",IF(AL2&gt;=$C$1,"",AL2+1))</f>
        <v>43085</v>
      </c>
      <c r="AO2" s="56" t="str">
        <f t="shared" ref="AO2:AS2" si="5">IF(AN2="","",TEXT(AN2,"aaa"))</f>
        <v>六</v>
      </c>
      <c r="AP2" s="55">
        <f>IF(AN2="","",IF(AN2&gt;=$C$1,"",AN2+1))</f>
        <v>43086</v>
      </c>
      <c r="AQ2" s="56" t="str">
        <f t="shared" si="5"/>
        <v>日</v>
      </c>
      <c r="AR2" s="55">
        <f>IF(AP2="","",IF(AP2&gt;=$C$1,"",AP2+1))</f>
        <v>43087</v>
      </c>
      <c r="AS2" s="56" t="str">
        <f t="shared" si="5"/>
        <v>一</v>
      </c>
      <c r="AT2" s="55">
        <f>IF(AR2="","",IF(AR2&gt;=$C$1,"",AR2+1))</f>
        <v>43088</v>
      </c>
      <c r="AU2" s="56" t="str">
        <f t="shared" ref="AU2:AY2" si="6">IF(AT2="","",TEXT(AT2,"aaa"))</f>
        <v>二</v>
      </c>
      <c r="AV2" s="55">
        <f>IF(AT2="","",IF(AT2&gt;=$C$1,"",AT2+1))</f>
        <v>43089</v>
      </c>
      <c r="AW2" s="56" t="str">
        <f t="shared" si="6"/>
        <v>三</v>
      </c>
      <c r="AX2" s="55">
        <f>IF(AV2="","",IF(AV2&gt;=$C$1,"",AV2+1))</f>
        <v>43090</v>
      </c>
      <c r="AY2" s="105" t="str">
        <f t="shared" si="6"/>
        <v>四</v>
      </c>
      <c r="AZ2" s="106">
        <f>IF(AX2="","",IF(AX2&gt;=$C$1,"",AX2+1))</f>
        <v>43091</v>
      </c>
      <c r="BA2" s="107" t="str">
        <f t="shared" ref="BA2:BE2" si="7">IF(AZ2="","",TEXT(AZ2,"aaa"))</f>
        <v>五</v>
      </c>
      <c r="BB2" s="106">
        <f>IF(AZ2="","",IF(AZ2&gt;=$C$1,"",AZ2+1))</f>
        <v>43092</v>
      </c>
      <c r="BC2" s="107" t="str">
        <f t="shared" si="7"/>
        <v>六</v>
      </c>
      <c r="BD2" s="106">
        <f>IF(BB2="","",IF(BB2&gt;=$C$1,"",BB2+1))</f>
        <v>43093</v>
      </c>
      <c r="BE2" s="107" t="str">
        <f t="shared" si="7"/>
        <v>日</v>
      </c>
      <c r="BF2" s="106">
        <f>IF(BD2="","",IF(BD2&gt;=$C$1,"",BD2+1))</f>
        <v>43094</v>
      </c>
      <c r="BG2" s="107" t="str">
        <f t="shared" ref="BG2:BK2" si="8">IF(BF2="","",TEXT(BF2,"aaa"))</f>
        <v>一</v>
      </c>
      <c r="BH2" s="106">
        <f>IF(BF2="","",IF(BF2&gt;=$C$1,"",BF2+1))</f>
        <v>43095</v>
      </c>
      <c r="BI2" s="107" t="str">
        <f t="shared" si="8"/>
        <v>二</v>
      </c>
      <c r="BJ2" s="106">
        <f>IF(BH2="","",IF(BH2&gt;=$C$1,"",BH2+1))</f>
        <v>43096</v>
      </c>
      <c r="BK2" s="107" t="str">
        <f t="shared" si="8"/>
        <v>三</v>
      </c>
      <c r="BL2" s="106">
        <f>IF(BJ2="","",IF(BJ2&gt;=$C$1,"",BJ2+1))</f>
        <v>43097</v>
      </c>
      <c r="BM2" s="105" t="str">
        <f t="shared" ref="BM2:BQ2" si="9">IF(BL2="","",TEXT(BL2,"aaa"))</f>
        <v>四</v>
      </c>
      <c r="BN2" s="106">
        <f>IF(BL2="","",IF(BL2&gt;=$C$1,"",BL2+1))</f>
        <v>43098</v>
      </c>
      <c r="BO2" s="107" t="str">
        <f t="shared" si="9"/>
        <v>五</v>
      </c>
      <c r="BP2" s="106">
        <f>IF(BN2="","",IF(BN2&gt;=$C$1,"",BN2+1))</f>
        <v>43099</v>
      </c>
      <c r="BQ2" s="107" t="str">
        <f t="shared" si="9"/>
        <v>六</v>
      </c>
      <c r="BR2" s="106">
        <f>IF(BP2="","",IF(BP2&gt;=$C$1,"",BP2+1))</f>
        <v>43100</v>
      </c>
      <c r="BS2" s="105" t="str">
        <f>IF(BR2="","",TEXT(BR2,"aaa"))</f>
        <v>日</v>
      </c>
    </row>
    <row r="3" s="1" customFormat="1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08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SUM('1月:12月'!F16:G17)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24:G37"/>
    <mergeCell ref="F20:G21"/>
    <mergeCell ref="F16:G1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BO42"/>
  <sheetViews>
    <sheetView showGridLines="0" workbookViewId="0">
      <pane xSplit="9" topLeftCell="J1" activePane="topRight" state="frozen"/>
      <selection/>
      <selection pane="topRight" activeCell="I1" sqref="I1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4.625" style="1" customWidth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16384" width="9" style="1"/>
  </cols>
  <sheetData>
    <row r="1" s="1" customFormat="1" ht="5" customHeight="1" spans="1:50">
      <c r="A1" s="2"/>
      <c r="B1" s="145">
        <f>IF(OR(B2="",D2=""),"",DATE(B2,D2,1))</f>
        <v>42767</v>
      </c>
      <c r="C1" s="146">
        <f>IF(B1="","",DATE(YEAR(B1),MONTH(B1)+1,DAY(B1)-1))</f>
        <v>42794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67">
      <c r="A2" s="2"/>
      <c r="B2" s="4">
        <f>'1月'!B2</f>
        <v>2017</v>
      </c>
      <c r="C2" s="5" t="s">
        <v>0</v>
      </c>
      <c r="D2" s="4">
        <v>2</v>
      </c>
      <c r="E2" s="6" t="s">
        <v>1</v>
      </c>
      <c r="F2" s="5"/>
      <c r="G2" s="2"/>
      <c r="H2" s="2"/>
      <c r="I2" s="54" t="s">
        <v>2</v>
      </c>
      <c r="J2" s="55">
        <f>$B$1</f>
        <v>42767</v>
      </c>
      <c r="K2" s="56" t="str">
        <f t="shared" ref="K2:O2" si="0">IF(J2="","",TEXT(J2,"aaa"))</f>
        <v>三</v>
      </c>
      <c r="L2" s="55">
        <f>IF(J2="","",IF(J2&gt;=$C$1,"",J2+1))</f>
        <v>42768</v>
      </c>
      <c r="M2" s="56" t="str">
        <f t="shared" si="0"/>
        <v>四</v>
      </c>
      <c r="N2" s="55">
        <f>IF(L2="","",IF(L2&gt;=$C$1,"",L2+1))</f>
        <v>42769</v>
      </c>
      <c r="O2" s="56" t="str">
        <f t="shared" si="0"/>
        <v>五</v>
      </c>
      <c r="P2" s="55">
        <f>IF(N2="","",IF(N2&gt;=$C$1,"",N2+1))</f>
        <v>42770</v>
      </c>
      <c r="Q2" s="56" t="str">
        <f t="shared" ref="Q2:U2" si="1">IF(P2="","",TEXT(P2,"aaa"))</f>
        <v>六</v>
      </c>
      <c r="R2" s="55">
        <f>IF(P2="","",IF(P2&gt;=$C$1,"",P2+1))</f>
        <v>42771</v>
      </c>
      <c r="S2" s="56" t="str">
        <f t="shared" si="1"/>
        <v>日</v>
      </c>
      <c r="T2" s="55">
        <f>IF(R2="","",IF(R2&gt;=$C$1,"",R2+1))</f>
        <v>42772</v>
      </c>
      <c r="U2" s="56" t="str">
        <f t="shared" si="1"/>
        <v>一</v>
      </c>
      <c r="V2" s="55">
        <f>IF(T2="","",IF(T2&gt;=$C$1,"",T2+1))</f>
        <v>42773</v>
      </c>
      <c r="W2" s="93" t="str">
        <f t="shared" ref="W2:AA2" si="2">IF(V2="","",TEXT(V2,"aaa"))</f>
        <v>二</v>
      </c>
      <c r="X2" s="55">
        <f>IF(V2="","",IF(V2&gt;=$C$1,"",V2+1))</f>
        <v>42774</v>
      </c>
      <c r="Y2" s="56" t="str">
        <f t="shared" si="2"/>
        <v>三</v>
      </c>
      <c r="Z2" s="55">
        <f>IF(X2="","",IF(X2&gt;=$C$1,"",X2+1))</f>
        <v>42775</v>
      </c>
      <c r="AA2" s="56" t="str">
        <f t="shared" si="2"/>
        <v>四</v>
      </c>
      <c r="AB2" s="55">
        <f>IF(Z2="","",IF(Z2&gt;=$C$1,"",Z2+1))</f>
        <v>42776</v>
      </c>
      <c r="AC2" s="56" t="str">
        <f t="shared" ref="AC2:AG2" si="3">IF(AB2="","",TEXT(AB2,"aaa"))</f>
        <v>五</v>
      </c>
      <c r="AD2" s="55">
        <f>IF(AB2="","",IF(AB2&gt;=$C$1,"",AB2+1))</f>
        <v>42777</v>
      </c>
      <c r="AE2" s="56" t="str">
        <f t="shared" si="3"/>
        <v>六</v>
      </c>
      <c r="AF2" s="55">
        <f>IF(AD2="","",IF(AD2&gt;=$C$1,"",AD2+1))</f>
        <v>42778</v>
      </c>
      <c r="AG2" s="56" t="str">
        <f t="shared" si="3"/>
        <v>日</v>
      </c>
      <c r="AH2" s="55">
        <f>IF(AF2="","",IF(AF2&gt;=$C$1,"",AF2+1))</f>
        <v>42779</v>
      </c>
      <c r="AI2" s="56" t="str">
        <f t="shared" ref="AI2:AM2" si="4">IF(AH2="","",TEXT(AH2,"aaa"))</f>
        <v>一</v>
      </c>
      <c r="AJ2" s="55">
        <f>IF(AH2="","",IF(AH2&gt;=$C$1,"",AH2+1))</f>
        <v>42780</v>
      </c>
      <c r="AK2" s="93" t="str">
        <f t="shared" si="4"/>
        <v>二</v>
      </c>
      <c r="AL2" s="55">
        <f>IF(AJ2="","",IF(AJ2&gt;=$C$1,"",AJ2+1))</f>
        <v>42781</v>
      </c>
      <c r="AM2" s="56" t="str">
        <f t="shared" si="4"/>
        <v>三</v>
      </c>
      <c r="AN2" s="55">
        <f>IF(AL2="","",IF(AL2&gt;=$C$1,"",AL2+1))</f>
        <v>42782</v>
      </c>
      <c r="AO2" s="56" t="str">
        <f t="shared" ref="AO2:AS2" si="5">IF(AN2="","",TEXT(AN2,"aaa"))</f>
        <v>四</v>
      </c>
      <c r="AP2" s="55">
        <f>IF(AN2="","",IF(AN2&gt;=$C$1,"",AN2+1))</f>
        <v>42783</v>
      </c>
      <c r="AQ2" s="56" t="str">
        <f t="shared" si="5"/>
        <v>五</v>
      </c>
      <c r="AR2" s="55">
        <f>IF(AP2="","",IF(AP2&gt;=$C$1,"",AP2+1))</f>
        <v>42784</v>
      </c>
      <c r="AS2" s="56" t="str">
        <f t="shared" si="5"/>
        <v>六</v>
      </c>
      <c r="AT2" s="55">
        <f>IF(AR2="","",IF(AR2&gt;=$C$1,"",AR2+1))</f>
        <v>42785</v>
      </c>
      <c r="AU2" s="56" t="str">
        <f t="shared" ref="AU2:AY2" si="6">IF(AT2="","",TEXT(AT2,"aaa"))</f>
        <v>日</v>
      </c>
      <c r="AV2" s="55">
        <f>IF(AT2="","",IF(AT2&gt;=$C$1,"",AT2+1))</f>
        <v>42786</v>
      </c>
      <c r="AW2" s="56" t="str">
        <f t="shared" si="6"/>
        <v>一</v>
      </c>
      <c r="AX2" s="55">
        <f>IF(AV2="","",IF(AV2&gt;=$C$1,"",AV2+1))</f>
        <v>42787</v>
      </c>
      <c r="AY2" s="105" t="str">
        <f t="shared" si="6"/>
        <v>二</v>
      </c>
      <c r="AZ2" s="106">
        <f>IF(AX2="","",IF(AX2&gt;=$C$1,"",AX2+1))</f>
        <v>42788</v>
      </c>
      <c r="BA2" s="107" t="str">
        <f t="shared" ref="BA2:BE2" si="7">IF(AZ2="","",TEXT(AZ2,"aaa"))</f>
        <v>三</v>
      </c>
      <c r="BB2" s="106">
        <f>IF(AZ2="","",IF(AZ2&gt;=$C$1,"",AZ2+1))</f>
        <v>42789</v>
      </c>
      <c r="BC2" s="107" t="str">
        <f t="shared" si="7"/>
        <v>四</v>
      </c>
      <c r="BD2" s="106">
        <f>IF(BB2="","",IF(BB2&gt;=$C$1,"",BB2+1))</f>
        <v>42790</v>
      </c>
      <c r="BE2" s="107" t="str">
        <f t="shared" si="7"/>
        <v>五</v>
      </c>
      <c r="BF2" s="106">
        <f>IF(BD2="","",IF(BD2&gt;=$C$1,"",BD2+1))</f>
        <v>42791</v>
      </c>
      <c r="BG2" s="107" t="str">
        <f t="shared" ref="BG2:BK2" si="8">IF(BF2="","",TEXT(BF2,"aaa"))</f>
        <v>六</v>
      </c>
      <c r="BH2" s="106">
        <f>IF(BF2="","",IF(BF2&gt;=$C$1,"",BF2+1))</f>
        <v>42792</v>
      </c>
      <c r="BI2" s="107" t="str">
        <f t="shared" si="8"/>
        <v>日</v>
      </c>
      <c r="BJ2" s="106">
        <f>IF(BH2="","",IF(BH2&gt;=$C$1,"",BH2+1))</f>
        <v>42793</v>
      </c>
      <c r="BK2" s="107" t="str">
        <f t="shared" si="8"/>
        <v>一</v>
      </c>
      <c r="BL2" s="106">
        <f>IF(BJ2="","",IF(BJ2&gt;=$C$1,"",BJ2+1))</f>
        <v>42794</v>
      </c>
      <c r="BM2" s="105" t="str">
        <f>IF(BL2="","",TEXT(BL2,"aaa"))</f>
        <v>二</v>
      </c>
      <c r="BN2" s="106" t="str">
        <f>IF(BL2="","",IF(BL2&gt;=$C$1,"",BL2+1))</f>
        <v/>
      </c>
      <c r="BO2" s="105" t="str">
        <f>IF(BN2="","",TEXT(BN2,"aaa"))</f>
        <v/>
      </c>
    </row>
    <row r="3" s="1" customFormat="1" spans="1:67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144" t="s">
        <v>4</v>
      </c>
    </row>
    <row r="4" s="1" customFormat="1" ht="19.5" spans="1:67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08"/>
    </row>
    <row r="5" s="1" customFormat="1" spans="1:67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2"/>
    </row>
    <row r="6" s="1" customFormat="1" spans="1:67">
      <c r="A6" s="2"/>
      <c r="B6" s="13" t="s">
        <v>11</v>
      </c>
      <c r="C6" s="14"/>
      <c r="D6" s="15"/>
      <c r="E6" s="2"/>
      <c r="F6" s="16" t="s">
        <v>12</v>
      </c>
      <c r="G6" s="17">
        <f>SUM(J19:BO19)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2"/>
    </row>
    <row r="7" s="1" customFormat="1" spans="1:67">
      <c r="A7" s="2"/>
      <c r="B7" s="18"/>
      <c r="C7" s="19"/>
      <c r="D7" s="20"/>
      <c r="E7" s="2"/>
      <c r="F7" s="21" t="s">
        <v>13</v>
      </c>
      <c r="G7" s="22">
        <f>SUM(J20:BO25)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2"/>
    </row>
    <row r="8" s="1" customFormat="1" spans="1:67">
      <c r="A8" s="2"/>
      <c r="B8" s="23"/>
      <c r="C8" s="24"/>
      <c r="D8" s="20"/>
      <c r="E8" s="2"/>
      <c r="F8" s="21" t="s">
        <v>15</v>
      </c>
      <c r="G8" s="22">
        <f>SUM(J26:BO27)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2"/>
    </row>
    <row r="9" s="1" customFormat="1" spans="1:67">
      <c r="A9" s="2"/>
      <c r="B9" s="25" t="s">
        <v>16</v>
      </c>
      <c r="C9" s="26"/>
      <c r="D9" s="27"/>
      <c r="E9" s="2"/>
      <c r="F9" s="21" t="s">
        <v>17</v>
      </c>
      <c r="G9" s="22">
        <f>SUM(J28:BO39)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2"/>
    </row>
    <row r="10" s="1" customFormat="1" ht="14.25" spans="1:67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2"/>
    </row>
    <row r="11" s="1" customFormat="1" spans="1:67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2"/>
    </row>
    <row r="12" s="1" customFormat="1" spans="1:67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2"/>
    </row>
    <row r="13" s="1" customFormat="1" spans="1:67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2"/>
    </row>
    <row r="14" s="1" customFormat="1" ht="19.5" spans="1:67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2"/>
    </row>
    <row r="15" s="1" customFormat="1" ht="19.5" spans="1:67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2"/>
    </row>
    <row r="16" s="1" customFormat="1" customHeight="1" spans="1:67">
      <c r="A16" s="2"/>
      <c r="B16" s="37" t="s">
        <v>24</v>
      </c>
      <c r="C16" s="38"/>
      <c r="D16" s="39"/>
      <c r="E16" s="2"/>
      <c r="F16" s="40">
        <f>C10-C37-G10+SUM(J41:BO41)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2"/>
    </row>
    <row r="17" s="1" customFormat="1" ht="14.25" customHeight="1" spans="1:67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2"/>
    </row>
    <row r="18" s="1" customFormat="1" ht="14.25" spans="1:67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6"/>
    </row>
    <row r="19" s="1" customFormat="1" ht="20.25" spans="1:67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9">SUM(K4:K18)</f>
        <v>0</v>
      </c>
      <c r="L19" s="77"/>
      <c r="M19" s="76">
        <f t="shared" si="9"/>
        <v>0</v>
      </c>
      <c r="N19" s="77"/>
      <c r="O19" s="76">
        <f t="shared" si="9"/>
        <v>0</v>
      </c>
      <c r="P19" s="77"/>
      <c r="Q19" s="76">
        <f t="shared" ref="Q19:U19" si="10">SUM(Q4:Q18)</f>
        <v>0</v>
      </c>
      <c r="R19" s="77"/>
      <c r="S19" s="76">
        <f t="shared" si="10"/>
        <v>0</v>
      </c>
      <c r="T19" s="77"/>
      <c r="U19" s="76">
        <f t="shared" si="10"/>
        <v>0</v>
      </c>
      <c r="V19" s="77"/>
      <c r="W19" s="98">
        <f t="shared" ref="W19:AA19" si="11">SUM(W4:W18)</f>
        <v>0</v>
      </c>
      <c r="X19" s="75"/>
      <c r="Y19" s="76">
        <f t="shared" si="11"/>
        <v>0</v>
      </c>
      <c r="Z19" s="77"/>
      <c r="AA19" s="76">
        <f t="shared" si="11"/>
        <v>0</v>
      </c>
      <c r="AB19" s="77"/>
      <c r="AC19" s="76">
        <f t="shared" ref="AC19:AG19" si="12">SUM(AC4:AC18)</f>
        <v>0</v>
      </c>
      <c r="AD19" s="77"/>
      <c r="AE19" s="76">
        <f t="shared" si="12"/>
        <v>0</v>
      </c>
      <c r="AF19" s="77"/>
      <c r="AG19" s="76">
        <f t="shared" si="12"/>
        <v>0</v>
      </c>
      <c r="AH19" s="77"/>
      <c r="AI19" s="76">
        <f t="shared" ref="AI19:AM19" si="13">SUM(AI4:AI18)</f>
        <v>0</v>
      </c>
      <c r="AJ19" s="77"/>
      <c r="AK19" s="98">
        <f t="shared" si="13"/>
        <v>0</v>
      </c>
      <c r="AL19" s="75"/>
      <c r="AM19" s="76">
        <f t="shared" si="13"/>
        <v>0</v>
      </c>
      <c r="AN19" s="77"/>
      <c r="AO19" s="76">
        <f t="shared" ref="AO19:AS19" si="14">SUM(AO4:AO18)</f>
        <v>0</v>
      </c>
      <c r="AP19" s="77"/>
      <c r="AQ19" s="76">
        <f t="shared" si="14"/>
        <v>0</v>
      </c>
      <c r="AR19" s="77"/>
      <c r="AS19" s="76">
        <f t="shared" si="14"/>
        <v>0</v>
      </c>
      <c r="AT19" s="77"/>
      <c r="AU19" s="76">
        <f t="shared" ref="AU19:AY19" si="15">SUM(AU4:AU18)</f>
        <v>0</v>
      </c>
      <c r="AV19" s="77"/>
      <c r="AW19" s="76">
        <f t="shared" si="15"/>
        <v>0</v>
      </c>
      <c r="AX19" s="77"/>
      <c r="AY19" s="120">
        <f t="shared" si="15"/>
        <v>0</v>
      </c>
      <c r="AZ19" s="121"/>
      <c r="BA19" s="122">
        <f t="shared" ref="BA19:BE19" si="16">SUM(BA4:BA18)</f>
        <v>0</v>
      </c>
      <c r="BB19" s="123"/>
      <c r="BC19" s="122">
        <f t="shared" si="16"/>
        <v>0</v>
      </c>
      <c r="BD19" s="123"/>
      <c r="BE19" s="122">
        <f t="shared" si="16"/>
        <v>0</v>
      </c>
      <c r="BF19" s="123"/>
      <c r="BG19" s="122">
        <f t="shared" ref="BG19:BK19" si="17">SUM(BG4:BG18)</f>
        <v>0</v>
      </c>
      <c r="BH19" s="123"/>
      <c r="BI19" s="122">
        <f t="shared" si="17"/>
        <v>0</v>
      </c>
      <c r="BJ19" s="123"/>
      <c r="BK19" s="122">
        <f t="shared" si="17"/>
        <v>0</v>
      </c>
      <c r="BL19" s="123"/>
      <c r="BM19" s="120">
        <f>SUM(BM4:BM18)</f>
        <v>0</v>
      </c>
      <c r="BN19" s="121"/>
      <c r="BO19" s="120">
        <f>SUM(BO4:BO18)</f>
        <v>0</v>
      </c>
    </row>
    <row r="20" s="1" customFormat="1" customHeight="1" spans="1:67">
      <c r="A20" s="2"/>
      <c r="B20" s="37" t="s">
        <v>30</v>
      </c>
      <c r="C20" s="38"/>
      <c r="D20" s="39"/>
      <c r="E20" s="2"/>
      <c r="F20" s="40">
        <f>SUM('1月'!F16,'2月'!F16)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4"/>
    </row>
    <row r="21" s="1" customFormat="1" ht="14.25" customHeight="1" spans="1:67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2"/>
    </row>
    <row r="22" s="1" customFormat="1" ht="14.25" customHeight="1" spans="1:67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2"/>
    </row>
    <row r="23" s="1" customFormat="1" ht="14.25" customHeight="1" spans="1:67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2"/>
    </row>
    <row r="24" s="1" customFormat="1" ht="14.25" customHeight="1" spans="1:67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2"/>
    </row>
    <row r="25" s="1" customFormat="1" spans="1:67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2"/>
    </row>
    <row r="26" s="1" customFormat="1" spans="1:67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2"/>
    </row>
    <row r="27" s="1" customFormat="1" customHeight="1" spans="1:67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2"/>
    </row>
    <row r="28" s="1" customFormat="1" spans="1:67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2"/>
    </row>
    <row r="29" s="1" customFormat="1" spans="1:67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2"/>
    </row>
    <row r="30" s="1" customFormat="1" spans="1:67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2"/>
    </row>
    <row r="31" s="1" customFormat="1" spans="1:67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2"/>
    </row>
    <row r="32" s="1" customFormat="1" spans="1:67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2"/>
    </row>
    <row r="33" s="1" customFormat="1" customHeight="1" spans="1:67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2"/>
    </row>
    <row r="34" s="1" customFormat="1" ht="14.25" customHeight="1" spans="1:67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2"/>
    </row>
    <row r="35" s="1" customFormat="1" spans="1:67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2"/>
    </row>
    <row r="36" s="1" customFormat="1" spans="1:67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2"/>
    </row>
    <row r="37" s="1" customFormat="1" ht="14.25" spans="1:67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2"/>
    </row>
    <row r="38" s="1" customFormat="1" spans="1:67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2"/>
    </row>
    <row r="39" s="1" customFormat="1" ht="14.25" spans="1:67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6"/>
    </row>
    <row r="40" s="1" customFormat="1" ht="18" customHeight="1" spans="1:67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18">SUM(K19:K39)</f>
        <v>0</v>
      </c>
      <c r="L40" s="77"/>
      <c r="M40" s="76">
        <f t="shared" si="18"/>
        <v>0</v>
      </c>
      <c r="N40" s="77"/>
      <c r="O40" s="76">
        <f t="shared" si="18"/>
        <v>0</v>
      </c>
      <c r="P40" s="77"/>
      <c r="Q40" s="76">
        <f t="shared" ref="Q40:U40" si="19">SUM(Q19:Q39)</f>
        <v>0</v>
      </c>
      <c r="R40" s="77"/>
      <c r="S40" s="76">
        <f t="shared" si="19"/>
        <v>0</v>
      </c>
      <c r="T40" s="77"/>
      <c r="U40" s="76">
        <f t="shared" si="19"/>
        <v>0</v>
      </c>
      <c r="V40" s="77"/>
      <c r="W40" s="98">
        <f t="shared" ref="W40:AA40" si="20">SUM(W19:W39)</f>
        <v>0</v>
      </c>
      <c r="X40" s="75"/>
      <c r="Y40" s="76">
        <f t="shared" si="20"/>
        <v>0</v>
      </c>
      <c r="Z40" s="77"/>
      <c r="AA40" s="76">
        <f t="shared" si="20"/>
        <v>0</v>
      </c>
      <c r="AB40" s="77"/>
      <c r="AC40" s="76">
        <f t="shared" ref="AC40:AG40" si="21">SUM(AC19:AC39)</f>
        <v>0</v>
      </c>
      <c r="AD40" s="77"/>
      <c r="AE40" s="76">
        <f t="shared" si="21"/>
        <v>0</v>
      </c>
      <c r="AF40" s="77"/>
      <c r="AG40" s="76">
        <f t="shared" si="21"/>
        <v>0</v>
      </c>
      <c r="AH40" s="77"/>
      <c r="AI40" s="76">
        <f t="shared" ref="AI40:AM40" si="22">SUM(AI19:AI39)</f>
        <v>0</v>
      </c>
      <c r="AJ40" s="77"/>
      <c r="AK40" s="98">
        <f t="shared" si="22"/>
        <v>0</v>
      </c>
      <c r="AL40" s="75"/>
      <c r="AM40" s="76">
        <f t="shared" si="22"/>
        <v>0</v>
      </c>
      <c r="AN40" s="77"/>
      <c r="AO40" s="76">
        <f t="shared" ref="AO40:AS40" si="23">SUM(AO19:AO39)</f>
        <v>0</v>
      </c>
      <c r="AP40" s="77"/>
      <c r="AQ40" s="76">
        <f t="shared" si="23"/>
        <v>0</v>
      </c>
      <c r="AR40" s="77"/>
      <c r="AS40" s="76">
        <f t="shared" si="23"/>
        <v>0</v>
      </c>
      <c r="AT40" s="77"/>
      <c r="AU40" s="76">
        <f t="shared" ref="AU40:AY40" si="24">SUM(AU19:AU39)</f>
        <v>0</v>
      </c>
      <c r="AV40" s="77"/>
      <c r="AW40" s="76">
        <f t="shared" si="24"/>
        <v>0</v>
      </c>
      <c r="AX40" s="77"/>
      <c r="AY40" s="120">
        <f t="shared" si="24"/>
        <v>0</v>
      </c>
      <c r="AZ40" s="121"/>
      <c r="BA40" s="122">
        <f t="shared" ref="BA40:BE40" si="25">SUM(BA19:BA39)</f>
        <v>0</v>
      </c>
      <c r="BB40" s="123"/>
      <c r="BC40" s="122">
        <f t="shared" si="25"/>
        <v>0</v>
      </c>
      <c r="BD40" s="123"/>
      <c r="BE40" s="122">
        <f t="shared" si="25"/>
        <v>0</v>
      </c>
      <c r="BF40" s="123"/>
      <c r="BG40" s="122">
        <f t="shared" ref="BG40:BK40" si="26">SUM(BG19:BG39)</f>
        <v>0</v>
      </c>
      <c r="BH40" s="123"/>
      <c r="BI40" s="122">
        <f t="shared" si="26"/>
        <v>0</v>
      </c>
      <c r="BJ40" s="123"/>
      <c r="BK40" s="122">
        <f t="shared" si="26"/>
        <v>0</v>
      </c>
      <c r="BL40" s="123"/>
      <c r="BM40" s="120">
        <f>SUM(BM19:BM39)</f>
        <v>0</v>
      </c>
      <c r="BN40" s="121"/>
      <c r="BO40" s="120">
        <f>SUM(BO19:BO39)</f>
        <v>0</v>
      </c>
    </row>
    <row r="41" s="1" customFormat="1" ht="18" customHeight="1" spans="1:67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28"/>
    </row>
    <row r="42" s="1" customFormat="1" ht="18" customHeight="1" spans="1:67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27">K42-M40+M41</f>
        <v>0</v>
      </c>
      <c r="N42" s="92"/>
      <c r="O42" s="90">
        <f t="shared" si="27"/>
        <v>0</v>
      </c>
      <c r="P42" s="92"/>
      <c r="Q42" s="90">
        <f t="shared" si="27"/>
        <v>0</v>
      </c>
      <c r="R42" s="92"/>
      <c r="S42" s="90">
        <f t="shared" ref="S42:W42" si="28">Q42-S40+S41</f>
        <v>0</v>
      </c>
      <c r="T42" s="92"/>
      <c r="U42" s="90">
        <f t="shared" si="28"/>
        <v>0</v>
      </c>
      <c r="V42" s="92"/>
      <c r="W42" s="101">
        <f t="shared" si="28"/>
        <v>0</v>
      </c>
      <c r="X42" s="102"/>
      <c r="Y42" s="90">
        <f t="shared" ref="Y42:AC42" si="29">W42-Y40+Y41</f>
        <v>0</v>
      </c>
      <c r="Z42" s="92"/>
      <c r="AA42" s="90">
        <f t="shared" si="29"/>
        <v>0</v>
      </c>
      <c r="AB42" s="92"/>
      <c r="AC42" s="90">
        <f t="shared" si="29"/>
        <v>0</v>
      </c>
      <c r="AD42" s="92"/>
      <c r="AE42" s="90">
        <f t="shared" ref="AE42:AI42" si="30">AC42-AE40+AE41</f>
        <v>0</v>
      </c>
      <c r="AF42" s="92"/>
      <c r="AG42" s="90">
        <f t="shared" si="30"/>
        <v>0</v>
      </c>
      <c r="AH42" s="92"/>
      <c r="AI42" s="90">
        <f t="shared" si="30"/>
        <v>0</v>
      </c>
      <c r="AJ42" s="92"/>
      <c r="AK42" s="101">
        <f t="shared" ref="AK42:AO42" si="31">AI42-AK40+AK41</f>
        <v>0</v>
      </c>
      <c r="AL42" s="102"/>
      <c r="AM42" s="90">
        <f t="shared" si="31"/>
        <v>0</v>
      </c>
      <c r="AN42" s="92"/>
      <c r="AO42" s="90">
        <f t="shared" si="31"/>
        <v>0</v>
      </c>
      <c r="AP42" s="92"/>
      <c r="AQ42" s="90">
        <f t="shared" ref="AQ42:AU42" si="32">AO42-AQ40+AQ41</f>
        <v>0</v>
      </c>
      <c r="AR42" s="92"/>
      <c r="AS42" s="90">
        <f t="shared" si="32"/>
        <v>0</v>
      </c>
      <c r="AT42" s="92"/>
      <c r="AU42" s="90">
        <f t="shared" si="32"/>
        <v>0</v>
      </c>
      <c r="AV42" s="91"/>
      <c r="AW42" s="90">
        <f t="shared" ref="AW42:BA42" si="33">AU42-AW40+AW41</f>
        <v>0</v>
      </c>
      <c r="AX42" s="92"/>
      <c r="AY42" s="132">
        <f t="shared" si="33"/>
        <v>0</v>
      </c>
      <c r="AZ42" s="133"/>
      <c r="BA42" s="134">
        <f t="shared" si="33"/>
        <v>0</v>
      </c>
      <c r="BB42" s="135"/>
      <c r="BC42" s="134">
        <f t="shared" ref="BC42:BG42" si="34">BA42-BC40+BC41</f>
        <v>0</v>
      </c>
      <c r="BD42" s="135"/>
      <c r="BE42" s="134">
        <f t="shared" si="34"/>
        <v>0</v>
      </c>
      <c r="BF42" s="135"/>
      <c r="BG42" s="134">
        <f t="shared" si="34"/>
        <v>0</v>
      </c>
      <c r="BH42" s="135"/>
      <c r="BI42" s="134">
        <f t="shared" ref="BI42:BM42" si="35">BG42-BI40+BI41</f>
        <v>0</v>
      </c>
      <c r="BJ42" s="135"/>
      <c r="BK42" s="134">
        <f t="shared" si="35"/>
        <v>0</v>
      </c>
      <c r="BL42" s="135"/>
      <c r="BM42" s="132">
        <f t="shared" si="35"/>
        <v>0</v>
      </c>
      <c r="BN42" s="133"/>
      <c r="BO42" s="132">
        <f>BM42-BO40+BO41</f>
        <v>0</v>
      </c>
    </row>
  </sheetData>
  <mergeCells count="8">
    <mergeCell ref="C1:D1"/>
    <mergeCell ref="I15:I17"/>
    <mergeCell ref="I20:I25"/>
    <mergeCell ref="I26:I27"/>
    <mergeCell ref="I28:I29"/>
    <mergeCell ref="F16:G17"/>
    <mergeCell ref="F20:G21"/>
    <mergeCell ref="F24:G37"/>
  </mergeCells>
  <conditionalFormatting sqref="J5:IV42 I40:I42 I7 I15 I28:I35 I43:IV65536 B1:C1 I18:I26 B2:D42 G15 F15:F16 H1:H65536 F1:G12 F18:G18 F23:F24 G19 F19:F20 A1:A42 A43:E65536 E1:E42 F38:G65536 I2:I4 BT1:IV4 BP1:BS1 J3:BS4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3"/>
  </sheetPr>
  <dimension ref="A1:BS42"/>
  <sheetViews>
    <sheetView showGridLines="0" workbookViewId="0">
      <pane xSplit="9" topLeftCell="J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42795</v>
      </c>
      <c r="C1" s="3">
        <f>IF(B1="","",DATE(YEAR(B1),MONTH(B1)+1,DAY(B1)-1))</f>
        <v>42825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3</v>
      </c>
      <c r="E2" s="6" t="s">
        <v>1</v>
      </c>
      <c r="F2" s="5"/>
      <c r="G2" s="2"/>
      <c r="H2" s="2"/>
      <c r="I2" s="54" t="s">
        <v>2</v>
      </c>
      <c r="J2" s="55">
        <f>$B$1</f>
        <v>42795</v>
      </c>
      <c r="K2" s="56" t="str">
        <f t="shared" ref="K2:O2" si="0">IF(J2="","",TEXT(J2,"aaa"))</f>
        <v>三</v>
      </c>
      <c r="L2" s="55">
        <f>IF(J2="","",IF(J2&gt;=$C$1,"",J2+1))</f>
        <v>42796</v>
      </c>
      <c r="M2" s="56" t="str">
        <f t="shared" si="0"/>
        <v>四</v>
      </c>
      <c r="N2" s="55">
        <f>IF(L2="","",IF(L2&gt;=$C$1,"",L2+1))</f>
        <v>42797</v>
      </c>
      <c r="O2" s="56" t="str">
        <f t="shared" si="0"/>
        <v>五</v>
      </c>
      <c r="P2" s="55">
        <f>IF(N2="","",IF(N2&gt;=$C$1,"",N2+1))</f>
        <v>42798</v>
      </c>
      <c r="Q2" s="56" t="str">
        <f t="shared" ref="Q2:U2" si="1">IF(P2="","",TEXT(P2,"aaa"))</f>
        <v>六</v>
      </c>
      <c r="R2" s="55">
        <f>IF(P2="","",IF(P2&gt;=$C$1,"",P2+1))</f>
        <v>42799</v>
      </c>
      <c r="S2" s="56" t="str">
        <f t="shared" si="1"/>
        <v>日</v>
      </c>
      <c r="T2" s="55">
        <f>IF(R2="","",IF(R2&gt;=$C$1,"",R2+1))</f>
        <v>42800</v>
      </c>
      <c r="U2" s="56" t="str">
        <f t="shared" si="1"/>
        <v>一</v>
      </c>
      <c r="V2" s="55">
        <f>IF(T2="","",IF(T2&gt;=$C$1,"",T2+1))</f>
        <v>42801</v>
      </c>
      <c r="W2" s="93" t="str">
        <f t="shared" ref="W2:AA2" si="2">IF(V2="","",TEXT(V2,"aaa"))</f>
        <v>二</v>
      </c>
      <c r="X2" s="55">
        <f>IF(V2="","",IF(V2&gt;=$C$1,"",V2+1))</f>
        <v>42802</v>
      </c>
      <c r="Y2" s="56" t="str">
        <f t="shared" si="2"/>
        <v>三</v>
      </c>
      <c r="Z2" s="55">
        <f>IF(X2="","",IF(X2&gt;=$C$1,"",X2+1))</f>
        <v>42803</v>
      </c>
      <c r="AA2" s="56" t="str">
        <f t="shared" si="2"/>
        <v>四</v>
      </c>
      <c r="AB2" s="55">
        <f>IF(Z2="","",IF(Z2&gt;=$C$1,"",Z2+1))</f>
        <v>42804</v>
      </c>
      <c r="AC2" s="56" t="str">
        <f t="shared" ref="AC2:AG2" si="3">IF(AB2="","",TEXT(AB2,"aaa"))</f>
        <v>五</v>
      </c>
      <c r="AD2" s="55">
        <f>IF(AB2="","",IF(AB2&gt;=$C$1,"",AB2+1))</f>
        <v>42805</v>
      </c>
      <c r="AE2" s="56" t="str">
        <f t="shared" si="3"/>
        <v>六</v>
      </c>
      <c r="AF2" s="55">
        <f>IF(AD2="","",IF(AD2&gt;=$C$1,"",AD2+1))</f>
        <v>42806</v>
      </c>
      <c r="AG2" s="56" t="str">
        <f t="shared" si="3"/>
        <v>日</v>
      </c>
      <c r="AH2" s="55">
        <f>IF(AF2="","",IF(AF2&gt;=$C$1,"",AF2+1))</f>
        <v>42807</v>
      </c>
      <c r="AI2" s="56" t="str">
        <f t="shared" ref="AI2:AM2" si="4">IF(AH2="","",TEXT(AH2,"aaa"))</f>
        <v>一</v>
      </c>
      <c r="AJ2" s="55">
        <f>IF(AH2="","",IF(AH2&gt;=$C$1,"",AH2+1))</f>
        <v>42808</v>
      </c>
      <c r="AK2" s="93" t="str">
        <f t="shared" si="4"/>
        <v>二</v>
      </c>
      <c r="AL2" s="55">
        <f>IF(AJ2="","",IF(AJ2&gt;=$C$1,"",AJ2+1))</f>
        <v>42809</v>
      </c>
      <c r="AM2" s="56" t="str">
        <f t="shared" si="4"/>
        <v>三</v>
      </c>
      <c r="AN2" s="55">
        <f>IF(AL2="","",IF(AL2&gt;=$C$1,"",AL2+1))</f>
        <v>42810</v>
      </c>
      <c r="AO2" s="56" t="str">
        <f t="shared" ref="AO2:AS2" si="5">IF(AN2="","",TEXT(AN2,"aaa"))</f>
        <v>四</v>
      </c>
      <c r="AP2" s="55">
        <f>IF(AN2="","",IF(AN2&gt;=$C$1,"",AN2+1))</f>
        <v>42811</v>
      </c>
      <c r="AQ2" s="56" t="str">
        <f t="shared" si="5"/>
        <v>五</v>
      </c>
      <c r="AR2" s="55">
        <f>IF(AP2="","",IF(AP2&gt;=$C$1,"",AP2+1))</f>
        <v>42812</v>
      </c>
      <c r="AS2" s="56" t="str">
        <f t="shared" si="5"/>
        <v>六</v>
      </c>
      <c r="AT2" s="55">
        <f>IF(AR2="","",IF(AR2&gt;=$C$1,"",AR2+1))</f>
        <v>42813</v>
      </c>
      <c r="AU2" s="56" t="str">
        <f t="shared" ref="AU2:AY2" si="6">IF(AT2="","",TEXT(AT2,"aaa"))</f>
        <v>日</v>
      </c>
      <c r="AV2" s="55">
        <f>IF(AT2="","",IF(AT2&gt;=$C$1,"",AT2+1))</f>
        <v>42814</v>
      </c>
      <c r="AW2" s="56" t="str">
        <f t="shared" si="6"/>
        <v>一</v>
      </c>
      <c r="AX2" s="55">
        <f>IF(AV2="","",IF(AV2&gt;=$C$1,"",AV2+1))</f>
        <v>42815</v>
      </c>
      <c r="AY2" s="105" t="str">
        <f t="shared" si="6"/>
        <v>二</v>
      </c>
      <c r="AZ2" s="106">
        <f>IF(AX2="","",IF(AX2&gt;=$C$1,"",AX2+1))</f>
        <v>42816</v>
      </c>
      <c r="BA2" s="107" t="str">
        <f t="shared" ref="BA2:BE2" si="7">IF(AZ2="","",TEXT(AZ2,"aaa"))</f>
        <v>三</v>
      </c>
      <c r="BB2" s="106">
        <f>IF(AZ2="","",IF(AZ2&gt;=$C$1,"",AZ2+1))</f>
        <v>42817</v>
      </c>
      <c r="BC2" s="107" t="str">
        <f t="shared" si="7"/>
        <v>四</v>
      </c>
      <c r="BD2" s="106">
        <f>IF(BB2="","",IF(BB2&gt;=$C$1,"",BB2+1))</f>
        <v>42818</v>
      </c>
      <c r="BE2" s="107" t="str">
        <f t="shared" si="7"/>
        <v>五</v>
      </c>
      <c r="BF2" s="106">
        <f>IF(BD2="","",IF(BD2&gt;=$C$1,"",BD2+1))</f>
        <v>42819</v>
      </c>
      <c r="BG2" s="107" t="str">
        <f t="shared" ref="BG2:BK2" si="8">IF(BF2="","",TEXT(BF2,"aaa"))</f>
        <v>六</v>
      </c>
      <c r="BH2" s="106">
        <f>IF(BF2="","",IF(BF2&gt;=$C$1,"",BF2+1))</f>
        <v>42820</v>
      </c>
      <c r="BI2" s="107" t="str">
        <f t="shared" si="8"/>
        <v>日</v>
      </c>
      <c r="BJ2" s="106">
        <f>IF(BH2="","",IF(BH2&gt;=$C$1,"",BH2+1))</f>
        <v>42821</v>
      </c>
      <c r="BK2" s="107" t="str">
        <f t="shared" si="8"/>
        <v>一</v>
      </c>
      <c r="BL2" s="106">
        <f>IF(BJ2="","",IF(BJ2&gt;=$C$1,"",BJ2+1))</f>
        <v>42822</v>
      </c>
      <c r="BM2" s="105" t="str">
        <f t="shared" ref="BM2:BQ2" si="9">IF(BL2="","",TEXT(BL2,"aaa"))</f>
        <v>二</v>
      </c>
      <c r="BN2" s="106">
        <f>IF(BL2="","",IF(BL2&gt;=$C$1,"",BL2+1))</f>
        <v>42823</v>
      </c>
      <c r="BO2" s="107" t="str">
        <f t="shared" si="9"/>
        <v>三</v>
      </c>
      <c r="BP2" s="106">
        <f>IF(BN2="","",IF(BN2&gt;=$C$1,"",BN2+1))</f>
        <v>42824</v>
      </c>
      <c r="BQ2" s="107" t="str">
        <f t="shared" si="9"/>
        <v>四</v>
      </c>
      <c r="BR2" s="106">
        <f>IF(BP2="","",IF(BP2&gt;=$C$1,"",BP2+1))</f>
        <v>42825</v>
      </c>
      <c r="BS2" s="105" t="str">
        <f>IF(BR2="","",TEXT(BR2,"aaa"))</f>
        <v>五</v>
      </c>
    </row>
    <row r="3" s="1" customFormat="1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08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SUM('1月:3月'!F16:G17)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16:G17"/>
    <mergeCell ref="F20:G21"/>
    <mergeCell ref="F24:G3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9"/>
  </sheetPr>
  <dimension ref="A1:BQ42"/>
  <sheetViews>
    <sheetView showGridLines="0" workbookViewId="0">
      <pane xSplit="9" topLeftCell="J1" activePane="topRight" state="frozen"/>
      <selection/>
      <selection pane="topRight" activeCell="B2" sqref="B2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16384" width="9" style="1"/>
  </cols>
  <sheetData>
    <row r="1" s="1" customFormat="1" ht="4.5" customHeight="1" spans="1:50">
      <c r="A1" s="2"/>
      <c r="B1" s="145">
        <f>IF(OR(B2="",D2=""),"",DATE(B2,D2,1))</f>
        <v>42826</v>
      </c>
      <c r="C1" s="146">
        <f>IF(B1="","",DATE(YEAR(B1),MONTH(B1)+1,DAY(B1)-1))</f>
        <v>42855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69">
      <c r="A2" s="2"/>
      <c r="B2" s="4">
        <f>'1月'!B2</f>
        <v>2017</v>
      </c>
      <c r="C2" s="5" t="s">
        <v>0</v>
      </c>
      <c r="D2" s="4">
        <v>4</v>
      </c>
      <c r="E2" s="6" t="s">
        <v>1</v>
      </c>
      <c r="F2" s="5"/>
      <c r="G2" s="2"/>
      <c r="H2" s="2"/>
      <c r="I2" s="54" t="s">
        <v>2</v>
      </c>
      <c r="J2" s="55">
        <f>$B$1</f>
        <v>42826</v>
      </c>
      <c r="K2" s="56" t="str">
        <f t="shared" ref="K2:O2" si="0">IF(J2="","",TEXT(J2,"aaa"))</f>
        <v>六</v>
      </c>
      <c r="L2" s="55">
        <f>IF(J2="","",IF(J2&gt;=$C$1,"",J2+1))</f>
        <v>42827</v>
      </c>
      <c r="M2" s="56" t="str">
        <f t="shared" si="0"/>
        <v>日</v>
      </c>
      <c r="N2" s="55">
        <f>IF(L2="","",IF(L2&gt;=$C$1,"",L2+1))</f>
        <v>42828</v>
      </c>
      <c r="O2" s="56" t="str">
        <f t="shared" si="0"/>
        <v>一</v>
      </c>
      <c r="P2" s="55">
        <f>IF(N2="","",IF(N2&gt;=$C$1,"",N2+1))</f>
        <v>42829</v>
      </c>
      <c r="Q2" s="56" t="str">
        <f t="shared" ref="Q2:U2" si="1">IF(P2="","",TEXT(P2,"aaa"))</f>
        <v>二</v>
      </c>
      <c r="R2" s="55">
        <f>IF(P2="","",IF(P2&gt;=$C$1,"",P2+1))</f>
        <v>42830</v>
      </c>
      <c r="S2" s="56" t="str">
        <f t="shared" si="1"/>
        <v>三</v>
      </c>
      <c r="T2" s="55">
        <f>IF(R2="","",IF(R2&gt;=$C$1,"",R2+1))</f>
        <v>42831</v>
      </c>
      <c r="U2" s="56" t="str">
        <f t="shared" si="1"/>
        <v>四</v>
      </c>
      <c r="V2" s="55">
        <f>IF(T2="","",IF(T2&gt;=$C$1,"",T2+1))</f>
        <v>42832</v>
      </c>
      <c r="W2" s="93" t="str">
        <f t="shared" ref="W2:AA2" si="2">IF(V2="","",TEXT(V2,"aaa"))</f>
        <v>五</v>
      </c>
      <c r="X2" s="55">
        <f>IF(V2="","",IF(V2&gt;=$C$1,"",V2+1))</f>
        <v>42833</v>
      </c>
      <c r="Y2" s="56" t="str">
        <f t="shared" si="2"/>
        <v>六</v>
      </c>
      <c r="Z2" s="55">
        <f>IF(X2="","",IF(X2&gt;=$C$1,"",X2+1))</f>
        <v>42834</v>
      </c>
      <c r="AA2" s="56" t="str">
        <f t="shared" si="2"/>
        <v>日</v>
      </c>
      <c r="AB2" s="55">
        <f>IF(Z2="","",IF(Z2&gt;=$C$1,"",Z2+1))</f>
        <v>42835</v>
      </c>
      <c r="AC2" s="56" t="str">
        <f t="shared" ref="AC2:AG2" si="3">IF(AB2="","",TEXT(AB2,"aaa"))</f>
        <v>一</v>
      </c>
      <c r="AD2" s="55">
        <f>IF(AB2="","",IF(AB2&gt;=$C$1,"",AB2+1))</f>
        <v>42836</v>
      </c>
      <c r="AE2" s="56" t="str">
        <f t="shared" si="3"/>
        <v>二</v>
      </c>
      <c r="AF2" s="55">
        <f>IF(AD2="","",IF(AD2&gt;=$C$1,"",AD2+1))</f>
        <v>42837</v>
      </c>
      <c r="AG2" s="56" t="str">
        <f t="shared" si="3"/>
        <v>三</v>
      </c>
      <c r="AH2" s="55">
        <f>IF(AF2="","",IF(AF2&gt;=$C$1,"",AF2+1))</f>
        <v>42838</v>
      </c>
      <c r="AI2" s="56" t="str">
        <f t="shared" ref="AI2:AM2" si="4">IF(AH2="","",TEXT(AH2,"aaa"))</f>
        <v>四</v>
      </c>
      <c r="AJ2" s="55">
        <f>IF(AH2="","",IF(AH2&gt;=$C$1,"",AH2+1))</f>
        <v>42839</v>
      </c>
      <c r="AK2" s="93" t="str">
        <f t="shared" si="4"/>
        <v>五</v>
      </c>
      <c r="AL2" s="55">
        <f>IF(AJ2="","",IF(AJ2&gt;=$C$1,"",AJ2+1))</f>
        <v>42840</v>
      </c>
      <c r="AM2" s="56" t="str">
        <f t="shared" si="4"/>
        <v>六</v>
      </c>
      <c r="AN2" s="55">
        <f>IF(AL2="","",IF(AL2&gt;=$C$1,"",AL2+1))</f>
        <v>42841</v>
      </c>
      <c r="AO2" s="56" t="str">
        <f t="shared" ref="AO2:AS2" si="5">IF(AN2="","",TEXT(AN2,"aaa"))</f>
        <v>日</v>
      </c>
      <c r="AP2" s="55">
        <f>IF(AN2="","",IF(AN2&gt;=$C$1,"",AN2+1))</f>
        <v>42842</v>
      </c>
      <c r="AQ2" s="56" t="str">
        <f t="shared" si="5"/>
        <v>一</v>
      </c>
      <c r="AR2" s="55">
        <f>IF(AP2="","",IF(AP2&gt;=$C$1,"",AP2+1))</f>
        <v>42843</v>
      </c>
      <c r="AS2" s="56" t="str">
        <f t="shared" si="5"/>
        <v>二</v>
      </c>
      <c r="AT2" s="55">
        <f>IF(AR2="","",IF(AR2&gt;=$C$1,"",AR2+1))</f>
        <v>42844</v>
      </c>
      <c r="AU2" s="56" t="str">
        <f t="shared" ref="AU2:AY2" si="6">IF(AT2="","",TEXT(AT2,"aaa"))</f>
        <v>三</v>
      </c>
      <c r="AV2" s="55">
        <f>IF(AT2="","",IF(AT2&gt;=$C$1,"",AT2+1))</f>
        <v>42845</v>
      </c>
      <c r="AW2" s="56" t="str">
        <f t="shared" si="6"/>
        <v>四</v>
      </c>
      <c r="AX2" s="55">
        <f>IF(AV2="","",IF(AV2&gt;=$C$1,"",AV2+1))</f>
        <v>42846</v>
      </c>
      <c r="AY2" s="105" t="str">
        <f t="shared" si="6"/>
        <v>五</v>
      </c>
      <c r="AZ2" s="106">
        <f>IF(AX2="","",IF(AX2&gt;=$C$1,"",AX2+1))</f>
        <v>42847</v>
      </c>
      <c r="BA2" s="107" t="str">
        <f t="shared" ref="BA2:BE2" si="7">IF(AZ2="","",TEXT(AZ2,"aaa"))</f>
        <v>六</v>
      </c>
      <c r="BB2" s="106">
        <f>IF(AZ2="","",IF(AZ2&gt;=$C$1,"",AZ2+1))</f>
        <v>42848</v>
      </c>
      <c r="BC2" s="107" t="str">
        <f t="shared" si="7"/>
        <v>日</v>
      </c>
      <c r="BD2" s="106">
        <f>IF(BB2="","",IF(BB2&gt;=$C$1,"",BB2+1))</f>
        <v>42849</v>
      </c>
      <c r="BE2" s="107" t="str">
        <f t="shared" si="7"/>
        <v>一</v>
      </c>
      <c r="BF2" s="106">
        <f>IF(BD2="","",IF(BD2&gt;=$C$1,"",BD2+1))</f>
        <v>42850</v>
      </c>
      <c r="BG2" s="107" t="str">
        <f t="shared" ref="BG2:BK2" si="8">IF(BF2="","",TEXT(BF2,"aaa"))</f>
        <v>二</v>
      </c>
      <c r="BH2" s="106">
        <f>IF(BF2="","",IF(BF2&gt;=$C$1,"",BF2+1))</f>
        <v>42851</v>
      </c>
      <c r="BI2" s="107" t="str">
        <f t="shared" si="8"/>
        <v>三</v>
      </c>
      <c r="BJ2" s="106">
        <f>IF(BH2="","",IF(BH2&gt;=$C$1,"",BH2+1))</f>
        <v>42852</v>
      </c>
      <c r="BK2" s="107" t="str">
        <f t="shared" si="8"/>
        <v>四</v>
      </c>
      <c r="BL2" s="106">
        <f>IF(BJ2="","",IF(BJ2&gt;=$C$1,"",BJ2+1))</f>
        <v>42853</v>
      </c>
      <c r="BM2" s="105" t="str">
        <f t="shared" ref="BM2:BQ2" si="9">IF(BL2="","",TEXT(BL2,"aaa"))</f>
        <v>五</v>
      </c>
      <c r="BN2" s="106">
        <f>IF(BL2="","",IF(BL2&gt;=$C$1,"",BL2+1))</f>
        <v>42854</v>
      </c>
      <c r="BO2" s="107" t="str">
        <f t="shared" si="9"/>
        <v>六</v>
      </c>
      <c r="BP2" s="106">
        <f>IF(BN2="","",IF(BN2&gt;=$C$1,"",BN2+1))</f>
        <v>42855</v>
      </c>
      <c r="BQ2" s="105" t="str">
        <f t="shared" si="9"/>
        <v>日</v>
      </c>
    </row>
    <row r="3" s="1" customFormat="1" spans="1:69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144" t="s">
        <v>4</v>
      </c>
    </row>
    <row r="4" s="1" customFormat="1" ht="19.5" spans="1:69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08"/>
    </row>
    <row r="5" s="1" customFormat="1" spans="1:69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2"/>
    </row>
    <row r="6" s="1" customFormat="1" spans="1:69">
      <c r="A6" s="2"/>
      <c r="B6" s="13" t="s">
        <v>11</v>
      </c>
      <c r="C6" s="14"/>
      <c r="D6" s="15"/>
      <c r="E6" s="2"/>
      <c r="F6" s="16" t="s">
        <v>12</v>
      </c>
      <c r="G6" s="17">
        <f>SUM(J19:BQ19)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2"/>
    </row>
    <row r="7" s="1" customFormat="1" spans="1:69">
      <c r="A7" s="2"/>
      <c r="B7" s="18"/>
      <c r="C7" s="19"/>
      <c r="D7" s="20"/>
      <c r="E7" s="2"/>
      <c r="F7" s="21" t="s">
        <v>13</v>
      </c>
      <c r="G7" s="22">
        <f>SUM(J20:BQ25)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2"/>
    </row>
    <row r="8" s="1" customFormat="1" spans="1:69">
      <c r="A8" s="2"/>
      <c r="B8" s="23"/>
      <c r="C8" s="24"/>
      <c r="D8" s="20"/>
      <c r="E8" s="2"/>
      <c r="F8" s="21" t="s">
        <v>15</v>
      </c>
      <c r="G8" s="22">
        <f>SUM(J26:BQ27)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2"/>
    </row>
    <row r="9" s="1" customFormat="1" spans="1:69">
      <c r="A9" s="2"/>
      <c r="B9" s="25" t="s">
        <v>16</v>
      </c>
      <c r="C9" s="26"/>
      <c r="D9" s="27"/>
      <c r="E9" s="2"/>
      <c r="F9" s="21" t="s">
        <v>17</v>
      </c>
      <c r="G9" s="22">
        <f>SUM(J28:BQ39)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2"/>
    </row>
    <row r="10" s="1" customFormat="1" ht="14.25" spans="1:69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2"/>
    </row>
    <row r="11" s="1" customFormat="1" spans="1:69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2"/>
    </row>
    <row r="12" s="1" customFormat="1" spans="1:69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2"/>
    </row>
    <row r="13" s="1" customFormat="1" spans="1:69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2"/>
    </row>
    <row r="14" s="1" customFormat="1" ht="19.5" spans="1:69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2"/>
    </row>
    <row r="15" s="1" customFormat="1" ht="19.5" spans="1:69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2"/>
    </row>
    <row r="16" s="1" customFormat="1" customHeight="1" spans="1:69">
      <c r="A16" s="2"/>
      <c r="B16" s="37" t="s">
        <v>24</v>
      </c>
      <c r="C16" s="38"/>
      <c r="D16" s="39"/>
      <c r="E16" s="2"/>
      <c r="F16" s="40">
        <f>C10-C37-G10+SUM(J41:BQ41)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2"/>
    </row>
    <row r="17" s="1" customFormat="1" ht="14.25" customHeight="1" spans="1:69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2"/>
    </row>
    <row r="18" s="1" customFormat="1" ht="14.25" spans="1:69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6"/>
    </row>
    <row r="19" s="1" customFormat="1" ht="20.25" spans="1:69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0">
        <f t="shared" si="19"/>
        <v>0</v>
      </c>
    </row>
    <row r="20" s="1" customFormat="1" customHeight="1" spans="1:69">
      <c r="A20" s="2"/>
      <c r="B20" s="37" t="s">
        <v>30</v>
      </c>
      <c r="C20" s="38"/>
      <c r="D20" s="39"/>
      <c r="E20" s="2"/>
      <c r="F20" s="40">
        <f>SUM('1月:4月'!F16:G17)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4"/>
    </row>
    <row r="21" s="1" customFormat="1" ht="14.25" customHeight="1" spans="1:69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2"/>
    </row>
    <row r="22" s="1" customFormat="1" ht="14.25" customHeight="1" spans="1:69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2"/>
    </row>
    <row r="23" s="1" customFormat="1" ht="14.25" customHeight="1" spans="1:69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2"/>
    </row>
    <row r="24" s="1" customFormat="1" ht="14.25" customHeight="1" spans="1:69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2"/>
    </row>
    <row r="25" s="1" customFormat="1" spans="1:69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2"/>
    </row>
    <row r="26" s="1" customFormat="1" spans="1:69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2"/>
    </row>
    <row r="27" s="1" customFormat="1" customHeight="1" spans="1:69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2"/>
    </row>
    <row r="28" s="1" customFormat="1" spans="1:69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2"/>
    </row>
    <row r="29" s="1" customFormat="1" spans="1:69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2"/>
    </row>
    <row r="30" s="1" customFormat="1" spans="1:69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2"/>
    </row>
    <row r="31" s="1" customFormat="1" spans="1:69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2"/>
    </row>
    <row r="32" s="1" customFormat="1" spans="1:69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2"/>
    </row>
    <row r="33" s="1" customFormat="1" customHeight="1" spans="1:69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2"/>
    </row>
    <row r="34" s="1" customFormat="1" ht="14.25" customHeight="1" spans="1:69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2"/>
    </row>
    <row r="35" s="1" customFormat="1" spans="1:69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2"/>
    </row>
    <row r="36" s="1" customFormat="1" spans="1:69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2"/>
    </row>
    <row r="37" s="1" customFormat="1" ht="14.25" spans="1:69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2"/>
    </row>
    <row r="38" s="1" customFormat="1" spans="1:69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7"/>
    </row>
    <row r="39" s="1" customFormat="1" ht="14.25" spans="1:69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8"/>
    </row>
    <row r="40" s="1" customFormat="1" ht="18" customHeight="1" spans="1:69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0">
        <f t="shared" si="29"/>
        <v>0</v>
      </c>
    </row>
    <row r="41" s="1" customFormat="1" ht="18" customHeight="1" spans="1:69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28"/>
    </row>
    <row r="42" s="1" customFormat="1" ht="18" customHeight="1" spans="1:69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>BM42-BO40+BO41</f>
        <v>0</v>
      </c>
      <c r="BP42" s="135"/>
      <c r="BQ42" s="132">
        <f>BO42-BQ40+BQ41</f>
        <v>0</v>
      </c>
    </row>
  </sheetData>
  <mergeCells count="8">
    <mergeCell ref="C1:D1"/>
    <mergeCell ref="I15:I17"/>
    <mergeCell ref="I20:I25"/>
    <mergeCell ref="I26:I27"/>
    <mergeCell ref="I28:I29"/>
    <mergeCell ref="F24:G37"/>
    <mergeCell ref="F20:G21"/>
    <mergeCell ref="F16:G17"/>
  </mergeCells>
  <conditionalFormatting sqref="J5:IV42 I40:I42 I7 I15 I28:I35 I43:IV65536 B1:C1 I18:I26 J3:BS4 G15 F15:F16 H1:H65536 F1:G12 F18:G18 F23:F24 G19 F19:F20 A1:A42 A43:E65536 E1:E42 F38:G65536 I2:I4 BT1:IV4 BR1:BS1 B2:D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0"/>
  </sheetPr>
  <dimension ref="A1:BS42"/>
  <sheetViews>
    <sheetView showGridLines="0" workbookViewId="0">
      <pane xSplit="9" topLeftCell="J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42856</v>
      </c>
      <c r="C1" s="3">
        <f>IF(B1="","",DATE(YEAR(B1),MONTH(B1)+1,DAY(B1)-1))</f>
        <v>42886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5</v>
      </c>
      <c r="E2" s="6" t="s">
        <v>1</v>
      </c>
      <c r="F2" s="5"/>
      <c r="G2" s="2"/>
      <c r="H2" s="2"/>
      <c r="I2" s="54" t="s">
        <v>2</v>
      </c>
      <c r="J2" s="55">
        <f>$B$1</f>
        <v>42856</v>
      </c>
      <c r="K2" s="56" t="str">
        <f t="shared" ref="K2:O2" si="0">IF(J2="","",TEXT(J2,"aaa"))</f>
        <v>一</v>
      </c>
      <c r="L2" s="55">
        <f>IF(J2="","",IF(J2&gt;=$C$1,"",J2+1))</f>
        <v>42857</v>
      </c>
      <c r="M2" s="56" t="str">
        <f t="shared" si="0"/>
        <v>二</v>
      </c>
      <c r="N2" s="55">
        <f>IF(L2="","",IF(L2&gt;=$C$1,"",L2+1))</f>
        <v>42858</v>
      </c>
      <c r="O2" s="56" t="str">
        <f t="shared" si="0"/>
        <v>三</v>
      </c>
      <c r="P2" s="55">
        <f>IF(N2="","",IF(N2&gt;=$C$1,"",N2+1))</f>
        <v>42859</v>
      </c>
      <c r="Q2" s="56" t="str">
        <f t="shared" ref="Q2:U2" si="1">IF(P2="","",TEXT(P2,"aaa"))</f>
        <v>四</v>
      </c>
      <c r="R2" s="55">
        <f>IF(P2="","",IF(P2&gt;=$C$1,"",P2+1))</f>
        <v>42860</v>
      </c>
      <c r="S2" s="56" t="str">
        <f t="shared" si="1"/>
        <v>五</v>
      </c>
      <c r="T2" s="55">
        <f>IF(R2="","",IF(R2&gt;=$C$1,"",R2+1))</f>
        <v>42861</v>
      </c>
      <c r="U2" s="56" t="str">
        <f t="shared" si="1"/>
        <v>六</v>
      </c>
      <c r="V2" s="55">
        <f>IF(T2="","",IF(T2&gt;=$C$1,"",T2+1))</f>
        <v>42862</v>
      </c>
      <c r="W2" s="93" t="str">
        <f t="shared" ref="W2:AA2" si="2">IF(V2="","",TEXT(V2,"aaa"))</f>
        <v>日</v>
      </c>
      <c r="X2" s="55">
        <f>IF(V2="","",IF(V2&gt;=$C$1,"",V2+1))</f>
        <v>42863</v>
      </c>
      <c r="Y2" s="56" t="str">
        <f t="shared" si="2"/>
        <v>一</v>
      </c>
      <c r="Z2" s="55">
        <f>IF(X2="","",IF(X2&gt;=$C$1,"",X2+1))</f>
        <v>42864</v>
      </c>
      <c r="AA2" s="56" t="str">
        <f t="shared" si="2"/>
        <v>二</v>
      </c>
      <c r="AB2" s="55">
        <f>IF(Z2="","",IF(Z2&gt;=$C$1,"",Z2+1))</f>
        <v>42865</v>
      </c>
      <c r="AC2" s="56" t="str">
        <f t="shared" ref="AC2:AG2" si="3">IF(AB2="","",TEXT(AB2,"aaa"))</f>
        <v>三</v>
      </c>
      <c r="AD2" s="55">
        <f>IF(AB2="","",IF(AB2&gt;=$C$1,"",AB2+1))</f>
        <v>42866</v>
      </c>
      <c r="AE2" s="56" t="str">
        <f t="shared" si="3"/>
        <v>四</v>
      </c>
      <c r="AF2" s="55">
        <f>IF(AD2="","",IF(AD2&gt;=$C$1,"",AD2+1))</f>
        <v>42867</v>
      </c>
      <c r="AG2" s="56" t="str">
        <f t="shared" si="3"/>
        <v>五</v>
      </c>
      <c r="AH2" s="55">
        <f>IF(AF2="","",IF(AF2&gt;=$C$1,"",AF2+1))</f>
        <v>42868</v>
      </c>
      <c r="AI2" s="56" t="str">
        <f t="shared" ref="AI2:AM2" si="4">IF(AH2="","",TEXT(AH2,"aaa"))</f>
        <v>六</v>
      </c>
      <c r="AJ2" s="55">
        <f>IF(AH2="","",IF(AH2&gt;=$C$1,"",AH2+1))</f>
        <v>42869</v>
      </c>
      <c r="AK2" s="93" t="str">
        <f t="shared" si="4"/>
        <v>日</v>
      </c>
      <c r="AL2" s="55">
        <f>IF(AJ2="","",IF(AJ2&gt;=$C$1,"",AJ2+1))</f>
        <v>42870</v>
      </c>
      <c r="AM2" s="56" t="str">
        <f t="shared" si="4"/>
        <v>一</v>
      </c>
      <c r="AN2" s="55">
        <f>IF(AL2="","",IF(AL2&gt;=$C$1,"",AL2+1))</f>
        <v>42871</v>
      </c>
      <c r="AO2" s="56" t="str">
        <f t="shared" ref="AO2:AS2" si="5">IF(AN2="","",TEXT(AN2,"aaa"))</f>
        <v>二</v>
      </c>
      <c r="AP2" s="55">
        <f>IF(AN2="","",IF(AN2&gt;=$C$1,"",AN2+1))</f>
        <v>42872</v>
      </c>
      <c r="AQ2" s="56" t="str">
        <f t="shared" si="5"/>
        <v>三</v>
      </c>
      <c r="AR2" s="55">
        <f>IF(AP2="","",IF(AP2&gt;=$C$1,"",AP2+1))</f>
        <v>42873</v>
      </c>
      <c r="AS2" s="56" t="str">
        <f t="shared" si="5"/>
        <v>四</v>
      </c>
      <c r="AT2" s="55">
        <f>IF(AR2="","",IF(AR2&gt;=$C$1,"",AR2+1))</f>
        <v>42874</v>
      </c>
      <c r="AU2" s="56" t="str">
        <f t="shared" ref="AU2:AY2" si="6">IF(AT2="","",TEXT(AT2,"aaa"))</f>
        <v>五</v>
      </c>
      <c r="AV2" s="55">
        <f>IF(AT2="","",IF(AT2&gt;=$C$1,"",AT2+1))</f>
        <v>42875</v>
      </c>
      <c r="AW2" s="56" t="str">
        <f t="shared" si="6"/>
        <v>六</v>
      </c>
      <c r="AX2" s="55">
        <f>IF(AV2="","",IF(AV2&gt;=$C$1,"",AV2+1))</f>
        <v>42876</v>
      </c>
      <c r="AY2" s="105" t="str">
        <f t="shared" si="6"/>
        <v>日</v>
      </c>
      <c r="AZ2" s="106">
        <f>IF(AX2="","",IF(AX2&gt;=$C$1,"",AX2+1))</f>
        <v>42877</v>
      </c>
      <c r="BA2" s="107" t="str">
        <f t="shared" ref="BA2:BE2" si="7">IF(AZ2="","",TEXT(AZ2,"aaa"))</f>
        <v>一</v>
      </c>
      <c r="BB2" s="106">
        <f>IF(AZ2="","",IF(AZ2&gt;=$C$1,"",AZ2+1))</f>
        <v>42878</v>
      </c>
      <c r="BC2" s="107" t="str">
        <f t="shared" si="7"/>
        <v>二</v>
      </c>
      <c r="BD2" s="106">
        <f>IF(BB2="","",IF(BB2&gt;=$C$1,"",BB2+1))</f>
        <v>42879</v>
      </c>
      <c r="BE2" s="107" t="str">
        <f t="shared" si="7"/>
        <v>三</v>
      </c>
      <c r="BF2" s="106">
        <f>IF(BD2="","",IF(BD2&gt;=$C$1,"",BD2+1))</f>
        <v>42880</v>
      </c>
      <c r="BG2" s="107" t="str">
        <f t="shared" ref="BG2:BK2" si="8">IF(BF2="","",TEXT(BF2,"aaa"))</f>
        <v>四</v>
      </c>
      <c r="BH2" s="106">
        <f>IF(BF2="","",IF(BF2&gt;=$C$1,"",BF2+1))</f>
        <v>42881</v>
      </c>
      <c r="BI2" s="107" t="str">
        <f t="shared" si="8"/>
        <v>五</v>
      </c>
      <c r="BJ2" s="106">
        <f>IF(BH2="","",IF(BH2&gt;=$C$1,"",BH2+1))</f>
        <v>42882</v>
      </c>
      <c r="BK2" s="107" t="str">
        <f t="shared" si="8"/>
        <v>六</v>
      </c>
      <c r="BL2" s="106">
        <f>IF(BJ2="","",IF(BJ2&gt;=$C$1,"",BJ2+1))</f>
        <v>42883</v>
      </c>
      <c r="BM2" s="105" t="str">
        <f t="shared" ref="BM2:BQ2" si="9">IF(BL2="","",TEXT(BL2,"aaa"))</f>
        <v>日</v>
      </c>
      <c r="BN2" s="106">
        <f>IF(BL2="","",IF(BL2&gt;=$C$1,"",BL2+1))</f>
        <v>42884</v>
      </c>
      <c r="BO2" s="107" t="str">
        <f t="shared" si="9"/>
        <v>一</v>
      </c>
      <c r="BP2" s="106">
        <f>IF(BN2="","",IF(BN2&gt;=$C$1,"",BN2+1))</f>
        <v>42885</v>
      </c>
      <c r="BQ2" s="107" t="str">
        <f t="shared" si="9"/>
        <v>二</v>
      </c>
      <c r="BR2" s="106">
        <f>IF(BP2="","",IF(BP2&gt;=$C$1,"",BP2+1))</f>
        <v>42886</v>
      </c>
      <c r="BS2" s="105" t="str">
        <f>IF(BR2="","",TEXT(BR2,"aaa"))</f>
        <v>三</v>
      </c>
    </row>
    <row r="3" s="1" customFormat="1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08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SUM('1月:5月'!F16:G17)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24:G37"/>
    <mergeCell ref="F20:G21"/>
    <mergeCell ref="F16:G1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3"/>
  </sheetPr>
  <dimension ref="A1:BQ42"/>
  <sheetViews>
    <sheetView showGridLines="0" workbookViewId="0">
      <pane xSplit="9" topLeftCell="BN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16384" width="9" style="1"/>
  </cols>
  <sheetData>
    <row r="1" s="1" customFormat="1" ht="4.5" customHeight="1" spans="1:50">
      <c r="A1" s="2"/>
      <c r="B1" s="145">
        <f>IF(OR(B2="",D2=""),"",DATE(B2,D2,1))</f>
        <v>42887</v>
      </c>
      <c r="C1" s="146">
        <f>IF(B1="","",DATE(YEAR(B1),MONTH(B1)+1,DAY(B1)-1))</f>
        <v>42916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69">
      <c r="A2" s="2"/>
      <c r="B2" s="4">
        <f>'1月'!B2</f>
        <v>2017</v>
      </c>
      <c r="C2" s="5" t="s">
        <v>0</v>
      </c>
      <c r="D2" s="4">
        <v>6</v>
      </c>
      <c r="E2" s="6" t="s">
        <v>1</v>
      </c>
      <c r="F2" s="5"/>
      <c r="G2" s="2"/>
      <c r="H2" s="2"/>
      <c r="I2" s="54" t="s">
        <v>2</v>
      </c>
      <c r="J2" s="55">
        <f>$B$1</f>
        <v>42887</v>
      </c>
      <c r="K2" s="56" t="str">
        <f t="shared" ref="K2:O2" si="0">IF(J2="","",TEXT(J2,"aaa"))</f>
        <v>四</v>
      </c>
      <c r="L2" s="55">
        <f>IF(J2="","",IF(J2&gt;=$C$1,"",J2+1))</f>
        <v>42888</v>
      </c>
      <c r="M2" s="56" t="str">
        <f t="shared" si="0"/>
        <v>五</v>
      </c>
      <c r="N2" s="55">
        <f>IF(L2="","",IF(L2&gt;=$C$1,"",L2+1))</f>
        <v>42889</v>
      </c>
      <c r="O2" s="56" t="str">
        <f t="shared" si="0"/>
        <v>六</v>
      </c>
      <c r="P2" s="55">
        <f>IF(N2="","",IF(N2&gt;=$C$1,"",N2+1))</f>
        <v>42890</v>
      </c>
      <c r="Q2" s="56" t="str">
        <f t="shared" ref="Q2:U2" si="1">IF(P2="","",TEXT(P2,"aaa"))</f>
        <v>日</v>
      </c>
      <c r="R2" s="55">
        <f>IF(P2="","",IF(P2&gt;=$C$1,"",P2+1))</f>
        <v>42891</v>
      </c>
      <c r="S2" s="56" t="str">
        <f t="shared" si="1"/>
        <v>一</v>
      </c>
      <c r="T2" s="55">
        <f>IF(R2="","",IF(R2&gt;=$C$1,"",R2+1))</f>
        <v>42892</v>
      </c>
      <c r="U2" s="56" t="str">
        <f t="shared" si="1"/>
        <v>二</v>
      </c>
      <c r="V2" s="55">
        <f>IF(T2="","",IF(T2&gt;=$C$1,"",T2+1))</f>
        <v>42893</v>
      </c>
      <c r="W2" s="93" t="str">
        <f t="shared" ref="W2:AA2" si="2">IF(V2="","",TEXT(V2,"aaa"))</f>
        <v>三</v>
      </c>
      <c r="X2" s="55">
        <f>IF(V2="","",IF(V2&gt;=$C$1,"",V2+1))</f>
        <v>42894</v>
      </c>
      <c r="Y2" s="56" t="str">
        <f t="shared" si="2"/>
        <v>四</v>
      </c>
      <c r="Z2" s="55">
        <f>IF(X2="","",IF(X2&gt;=$C$1,"",X2+1))</f>
        <v>42895</v>
      </c>
      <c r="AA2" s="56" t="str">
        <f t="shared" si="2"/>
        <v>五</v>
      </c>
      <c r="AB2" s="55">
        <f>IF(Z2="","",IF(Z2&gt;=$C$1,"",Z2+1))</f>
        <v>42896</v>
      </c>
      <c r="AC2" s="56" t="str">
        <f t="shared" ref="AC2:AG2" si="3">IF(AB2="","",TEXT(AB2,"aaa"))</f>
        <v>六</v>
      </c>
      <c r="AD2" s="55">
        <f>IF(AB2="","",IF(AB2&gt;=$C$1,"",AB2+1))</f>
        <v>42897</v>
      </c>
      <c r="AE2" s="56" t="str">
        <f t="shared" si="3"/>
        <v>日</v>
      </c>
      <c r="AF2" s="55">
        <f>IF(AD2="","",IF(AD2&gt;=$C$1,"",AD2+1))</f>
        <v>42898</v>
      </c>
      <c r="AG2" s="56" t="str">
        <f t="shared" si="3"/>
        <v>一</v>
      </c>
      <c r="AH2" s="55">
        <f>IF(AF2="","",IF(AF2&gt;=$C$1,"",AF2+1))</f>
        <v>42899</v>
      </c>
      <c r="AI2" s="56" t="str">
        <f t="shared" ref="AI2:AM2" si="4">IF(AH2="","",TEXT(AH2,"aaa"))</f>
        <v>二</v>
      </c>
      <c r="AJ2" s="55">
        <f>IF(AH2="","",IF(AH2&gt;=$C$1,"",AH2+1))</f>
        <v>42900</v>
      </c>
      <c r="AK2" s="93" t="str">
        <f t="shared" si="4"/>
        <v>三</v>
      </c>
      <c r="AL2" s="55">
        <f>IF(AJ2="","",IF(AJ2&gt;=$C$1,"",AJ2+1))</f>
        <v>42901</v>
      </c>
      <c r="AM2" s="56" t="str">
        <f t="shared" si="4"/>
        <v>四</v>
      </c>
      <c r="AN2" s="55">
        <f>IF(AL2="","",IF(AL2&gt;=$C$1,"",AL2+1))</f>
        <v>42902</v>
      </c>
      <c r="AO2" s="56" t="str">
        <f t="shared" ref="AO2:AS2" si="5">IF(AN2="","",TEXT(AN2,"aaa"))</f>
        <v>五</v>
      </c>
      <c r="AP2" s="55">
        <f>IF(AN2="","",IF(AN2&gt;=$C$1,"",AN2+1))</f>
        <v>42903</v>
      </c>
      <c r="AQ2" s="56" t="str">
        <f t="shared" si="5"/>
        <v>六</v>
      </c>
      <c r="AR2" s="55">
        <f>IF(AP2="","",IF(AP2&gt;=$C$1,"",AP2+1))</f>
        <v>42904</v>
      </c>
      <c r="AS2" s="56" t="str">
        <f t="shared" si="5"/>
        <v>日</v>
      </c>
      <c r="AT2" s="55">
        <f>IF(AR2="","",IF(AR2&gt;=$C$1,"",AR2+1))</f>
        <v>42905</v>
      </c>
      <c r="AU2" s="56" t="str">
        <f t="shared" ref="AU2:AY2" si="6">IF(AT2="","",TEXT(AT2,"aaa"))</f>
        <v>一</v>
      </c>
      <c r="AV2" s="55">
        <f>IF(AT2="","",IF(AT2&gt;=$C$1,"",AT2+1))</f>
        <v>42906</v>
      </c>
      <c r="AW2" s="56" t="str">
        <f t="shared" si="6"/>
        <v>二</v>
      </c>
      <c r="AX2" s="55">
        <f>IF(AV2="","",IF(AV2&gt;=$C$1,"",AV2+1))</f>
        <v>42907</v>
      </c>
      <c r="AY2" s="105" t="str">
        <f t="shared" si="6"/>
        <v>三</v>
      </c>
      <c r="AZ2" s="106">
        <f>IF(AX2="","",IF(AX2&gt;=$C$1,"",AX2+1))</f>
        <v>42908</v>
      </c>
      <c r="BA2" s="107" t="str">
        <f t="shared" ref="BA2:BE2" si="7">IF(AZ2="","",TEXT(AZ2,"aaa"))</f>
        <v>四</v>
      </c>
      <c r="BB2" s="106">
        <f>IF(AZ2="","",IF(AZ2&gt;=$C$1,"",AZ2+1))</f>
        <v>42909</v>
      </c>
      <c r="BC2" s="107" t="str">
        <f t="shared" si="7"/>
        <v>五</v>
      </c>
      <c r="BD2" s="106">
        <f>IF(BB2="","",IF(BB2&gt;=$C$1,"",BB2+1))</f>
        <v>42910</v>
      </c>
      <c r="BE2" s="107" t="str">
        <f t="shared" si="7"/>
        <v>六</v>
      </c>
      <c r="BF2" s="106">
        <f>IF(BD2="","",IF(BD2&gt;=$C$1,"",BD2+1))</f>
        <v>42911</v>
      </c>
      <c r="BG2" s="107" t="str">
        <f t="shared" ref="BG2:BK2" si="8">IF(BF2="","",TEXT(BF2,"aaa"))</f>
        <v>日</v>
      </c>
      <c r="BH2" s="106">
        <f>IF(BF2="","",IF(BF2&gt;=$C$1,"",BF2+1))</f>
        <v>42912</v>
      </c>
      <c r="BI2" s="107" t="str">
        <f t="shared" si="8"/>
        <v>一</v>
      </c>
      <c r="BJ2" s="106">
        <f>IF(BH2="","",IF(BH2&gt;=$C$1,"",BH2+1))</f>
        <v>42913</v>
      </c>
      <c r="BK2" s="107" t="str">
        <f t="shared" si="8"/>
        <v>二</v>
      </c>
      <c r="BL2" s="106">
        <f>IF(BJ2="","",IF(BJ2&gt;=$C$1,"",BJ2+1))</f>
        <v>42914</v>
      </c>
      <c r="BM2" s="105" t="str">
        <f t="shared" ref="BM2:BQ2" si="9">IF(BL2="","",TEXT(BL2,"aaa"))</f>
        <v>三</v>
      </c>
      <c r="BN2" s="106">
        <f>IF(BL2="","",IF(BL2&gt;=$C$1,"",BL2+1))</f>
        <v>42915</v>
      </c>
      <c r="BO2" s="107" t="str">
        <f t="shared" si="9"/>
        <v>四</v>
      </c>
      <c r="BP2" s="106">
        <f>IF(BN2="","",IF(BN2&gt;=$C$1,"",BN2+1))</f>
        <v>42916</v>
      </c>
      <c r="BQ2" s="105" t="str">
        <f t="shared" si="9"/>
        <v>五</v>
      </c>
    </row>
    <row r="3" s="1" customFormat="1" spans="1:69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144" t="s">
        <v>4</v>
      </c>
    </row>
    <row r="4" s="1" customFormat="1" ht="19.5" spans="1:69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08"/>
    </row>
    <row r="5" s="1" customFormat="1" spans="1:69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2"/>
    </row>
    <row r="6" s="1" customFormat="1" spans="1:69">
      <c r="A6" s="2"/>
      <c r="B6" s="13" t="s">
        <v>11</v>
      </c>
      <c r="C6" s="14"/>
      <c r="D6" s="15"/>
      <c r="E6" s="2"/>
      <c r="F6" s="16" t="s">
        <v>12</v>
      </c>
      <c r="G6" s="17">
        <f>SUM(J19:BQ19)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2"/>
    </row>
    <row r="7" s="1" customFormat="1" spans="1:69">
      <c r="A7" s="2"/>
      <c r="B7" s="18"/>
      <c r="C7" s="19"/>
      <c r="D7" s="20"/>
      <c r="E7" s="2"/>
      <c r="F7" s="21" t="s">
        <v>13</v>
      </c>
      <c r="G7" s="22">
        <f>SUM(J20:BQ25)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2"/>
    </row>
    <row r="8" s="1" customFormat="1" spans="1:69">
      <c r="A8" s="2"/>
      <c r="B8" s="23"/>
      <c r="C8" s="24"/>
      <c r="D8" s="20"/>
      <c r="E8" s="2"/>
      <c r="F8" s="21" t="s">
        <v>15</v>
      </c>
      <c r="G8" s="22">
        <f>SUM(J26:BQ27)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2"/>
    </row>
    <row r="9" s="1" customFormat="1" spans="1:69">
      <c r="A9" s="2"/>
      <c r="B9" s="25" t="s">
        <v>16</v>
      </c>
      <c r="C9" s="26"/>
      <c r="D9" s="27"/>
      <c r="E9" s="2"/>
      <c r="F9" s="21" t="s">
        <v>17</v>
      </c>
      <c r="G9" s="22">
        <f>SUM(J28:BQ39)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2"/>
    </row>
    <row r="10" s="1" customFormat="1" ht="14.25" spans="1:69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2"/>
    </row>
    <row r="11" s="1" customFormat="1" spans="1:69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2"/>
    </row>
    <row r="12" s="1" customFormat="1" spans="1:69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2"/>
    </row>
    <row r="13" s="1" customFormat="1" spans="1:69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2"/>
    </row>
    <row r="14" s="1" customFormat="1" ht="19.5" spans="1:69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2"/>
    </row>
    <row r="15" s="1" customFormat="1" ht="19.5" spans="1:69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2"/>
    </row>
    <row r="16" s="1" customFormat="1" customHeight="1" spans="1:69">
      <c r="A16" s="2"/>
      <c r="B16" s="37" t="s">
        <v>24</v>
      </c>
      <c r="C16" s="38"/>
      <c r="D16" s="39"/>
      <c r="E16" s="2"/>
      <c r="F16" s="40">
        <f>C10-C37-G10+SUM(J41:BQ41)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2"/>
    </row>
    <row r="17" s="1" customFormat="1" ht="14.25" customHeight="1" spans="1:69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2"/>
    </row>
    <row r="18" s="1" customFormat="1" ht="14.25" spans="1:69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6"/>
    </row>
    <row r="19" s="1" customFormat="1" ht="20.25" spans="1:69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0">
        <f t="shared" si="19"/>
        <v>0</v>
      </c>
    </row>
    <row r="20" s="1" customFormat="1" customHeight="1" spans="1:69">
      <c r="A20" s="2"/>
      <c r="B20" s="37" t="s">
        <v>30</v>
      </c>
      <c r="C20" s="38"/>
      <c r="D20" s="39"/>
      <c r="E20" s="2"/>
      <c r="F20" s="40">
        <f>SUM('1月:6月'!F16)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4"/>
    </row>
    <row r="21" s="1" customFormat="1" ht="14.25" customHeight="1" spans="1:69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2"/>
    </row>
    <row r="22" s="1" customFormat="1" ht="14.25" customHeight="1" spans="1:69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2"/>
    </row>
    <row r="23" s="1" customFormat="1" ht="14.25" customHeight="1" spans="1:69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2"/>
    </row>
    <row r="24" s="1" customFormat="1" ht="14.25" customHeight="1" spans="1:69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2"/>
    </row>
    <row r="25" s="1" customFormat="1" spans="1:69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2"/>
    </row>
    <row r="26" s="1" customFormat="1" spans="1:69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2"/>
    </row>
    <row r="27" s="1" customFormat="1" customHeight="1" spans="1:69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2"/>
    </row>
    <row r="28" s="1" customFormat="1" spans="1:69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2"/>
    </row>
    <row r="29" s="1" customFormat="1" spans="1:69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2"/>
    </row>
    <row r="30" s="1" customFormat="1" spans="1:69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2"/>
    </row>
    <row r="31" s="1" customFormat="1" spans="1:69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2"/>
    </row>
    <row r="32" s="1" customFormat="1" spans="1:69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2"/>
    </row>
    <row r="33" s="1" customFormat="1" customHeight="1" spans="1:69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2"/>
    </row>
    <row r="34" s="1" customFormat="1" ht="14.25" customHeight="1" spans="1:69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2"/>
    </row>
    <row r="35" s="1" customFormat="1" spans="1:69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2"/>
    </row>
    <row r="36" s="1" customFormat="1" spans="1:69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2"/>
    </row>
    <row r="37" s="1" customFormat="1" ht="14.25" spans="1:69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2"/>
    </row>
    <row r="38" s="1" customFormat="1" spans="1:69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7"/>
    </row>
    <row r="39" s="1" customFormat="1" ht="14.25" spans="1:69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8"/>
    </row>
    <row r="40" s="1" customFormat="1" ht="18" customHeight="1" spans="1:69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0">
        <f t="shared" si="29"/>
        <v>0</v>
      </c>
    </row>
    <row r="41" s="1" customFormat="1" ht="18" customHeight="1" spans="1:69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28"/>
    </row>
    <row r="42" s="1" customFormat="1" ht="18" customHeight="1" spans="1:69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>BM42-BO40+BO41</f>
        <v>0</v>
      </c>
      <c r="BP42" s="135"/>
      <c r="BQ42" s="132">
        <f>BO42-BQ40+BQ41</f>
        <v>0</v>
      </c>
    </row>
  </sheetData>
  <mergeCells count="8">
    <mergeCell ref="C1:D1"/>
    <mergeCell ref="I15:I17"/>
    <mergeCell ref="I20:I25"/>
    <mergeCell ref="I26:I27"/>
    <mergeCell ref="I28:I29"/>
    <mergeCell ref="F16:G17"/>
    <mergeCell ref="F20:G21"/>
    <mergeCell ref="F24:G37"/>
  </mergeCells>
  <conditionalFormatting sqref="J5:IV42 I40:I42 I7 I15 I28:I35 I43:IV65536 B1:C1 I18:I26 J3:BS4 G15 F15:F16 H1:H65536 F1:G12 F18:G18 F23:F24 G19 F19:F20 A1:A42 A43:E65536 E1:E42 F38:G65536 I2:I4 BT1:IV4 BR1:BS1 B2:D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BS42"/>
  <sheetViews>
    <sheetView showGridLines="0" workbookViewId="0">
      <pane xSplit="9" topLeftCell="J1" activePane="topRight" state="frozen"/>
      <selection/>
      <selection pane="topRight" activeCell="J2" sqref="J2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42917</v>
      </c>
      <c r="C1" s="3">
        <f>IF(B1="","",DATE(YEAR(B1),MONTH(B1)+1,DAY(B1)-1))</f>
        <v>42947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7</v>
      </c>
      <c r="E2" s="6" t="s">
        <v>1</v>
      </c>
      <c r="F2" s="5"/>
      <c r="G2" s="2"/>
      <c r="H2" s="2"/>
      <c r="I2" s="54" t="s">
        <v>2</v>
      </c>
      <c r="J2" s="55">
        <f>$B$1</f>
        <v>42917</v>
      </c>
      <c r="K2" s="56" t="str">
        <f t="shared" ref="K2:O2" si="0">IF(J2="","",TEXT(J2,"aaa"))</f>
        <v>六</v>
      </c>
      <c r="L2" s="55">
        <f>IF(J2="","",IF(J2&gt;=$C$1,"",J2+1))</f>
        <v>42918</v>
      </c>
      <c r="M2" s="56" t="str">
        <f t="shared" si="0"/>
        <v>日</v>
      </c>
      <c r="N2" s="55">
        <f>IF(L2="","",IF(L2&gt;=$C$1,"",L2+1))</f>
        <v>42919</v>
      </c>
      <c r="O2" s="56" t="str">
        <f t="shared" si="0"/>
        <v>一</v>
      </c>
      <c r="P2" s="55">
        <f>IF(N2="","",IF(N2&gt;=$C$1,"",N2+1))</f>
        <v>42920</v>
      </c>
      <c r="Q2" s="56" t="str">
        <f t="shared" ref="Q2:U2" si="1">IF(P2="","",TEXT(P2,"aaa"))</f>
        <v>二</v>
      </c>
      <c r="R2" s="55">
        <f>IF(P2="","",IF(P2&gt;=$C$1,"",P2+1))</f>
        <v>42921</v>
      </c>
      <c r="S2" s="56" t="str">
        <f t="shared" si="1"/>
        <v>三</v>
      </c>
      <c r="T2" s="55">
        <f>IF(R2="","",IF(R2&gt;=$C$1,"",R2+1))</f>
        <v>42922</v>
      </c>
      <c r="U2" s="56" t="str">
        <f t="shared" si="1"/>
        <v>四</v>
      </c>
      <c r="V2" s="55">
        <f>IF(T2="","",IF(T2&gt;=$C$1,"",T2+1))</f>
        <v>42923</v>
      </c>
      <c r="W2" s="93" t="str">
        <f t="shared" ref="W2:AA2" si="2">IF(V2="","",TEXT(V2,"aaa"))</f>
        <v>五</v>
      </c>
      <c r="X2" s="55">
        <f>IF(V2="","",IF(V2&gt;=$C$1,"",V2+1))</f>
        <v>42924</v>
      </c>
      <c r="Y2" s="56" t="str">
        <f t="shared" si="2"/>
        <v>六</v>
      </c>
      <c r="Z2" s="55">
        <f>IF(X2="","",IF(X2&gt;=$C$1,"",X2+1))</f>
        <v>42925</v>
      </c>
      <c r="AA2" s="56" t="str">
        <f t="shared" si="2"/>
        <v>日</v>
      </c>
      <c r="AB2" s="55">
        <f>IF(Z2="","",IF(Z2&gt;=$C$1,"",Z2+1))</f>
        <v>42926</v>
      </c>
      <c r="AC2" s="56" t="str">
        <f t="shared" ref="AC2:AG2" si="3">IF(AB2="","",TEXT(AB2,"aaa"))</f>
        <v>一</v>
      </c>
      <c r="AD2" s="55">
        <f>IF(AB2="","",IF(AB2&gt;=$C$1,"",AB2+1))</f>
        <v>42927</v>
      </c>
      <c r="AE2" s="56" t="str">
        <f t="shared" si="3"/>
        <v>二</v>
      </c>
      <c r="AF2" s="55">
        <f>IF(AD2="","",IF(AD2&gt;=$C$1,"",AD2+1))</f>
        <v>42928</v>
      </c>
      <c r="AG2" s="56" t="str">
        <f t="shared" si="3"/>
        <v>三</v>
      </c>
      <c r="AH2" s="55">
        <f>IF(AF2="","",IF(AF2&gt;=$C$1,"",AF2+1))</f>
        <v>42929</v>
      </c>
      <c r="AI2" s="56" t="str">
        <f t="shared" ref="AI2:AM2" si="4">IF(AH2="","",TEXT(AH2,"aaa"))</f>
        <v>四</v>
      </c>
      <c r="AJ2" s="55">
        <f>IF(AH2="","",IF(AH2&gt;=$C$1,"",AH2+1))</f>
        <v>42930</v>
      </c>
      <c r="AK2" s="93" t="str">
        <f t="shared" si="4"/>
        <v>五</v>
      </c>
      <c r="AL2" s="55">
        <f>IF(AJ2="","",IF(AJ2&gt;=$C$1,"",AJ2+1))</f>
        <v>42931</v>
      </c>
      <c r="AM2" s="56" t="str">
        <f t="shared" si="4"/>
        <v>六</v>
      </c>
      <c r="AN2" s="55">
        <f>IF(AL2="","",IF(AL2&gt;=$C$1,"",AL2+1))</f>
        <v>42932</v>
      </c>
      <c r="AO2" s="56" t="str">
        <f t="shared" ref="AO2:AS2" si="5">IF(AN2="","",TEXT(AN2,"aaa"))</f>
        <v>日</v>
      </c>
      <c r="AP2" s="55">
        <f>IF(AN2="","",IF(AN2&gt;=$C$1,"",AN2+1))</f>
        <v>42933</v>
      </c>
      <c r="AQ2" s="56" t="str">
        <f t="shared" si="5"/>
        <v>一</v>
      </c>
      <c r="AR2" s="55">
        <f>IF(AP2="","",IF(AP2&gt;=$C$1,"",AP2+1))</f>
        <v>42934</v>
      </c>
      <c r="AS2" s="56" t="str">
        <f t="shared" si="5"/>
        <v>二</v>
      </c>
      <c r="AT2" s="55">
        <f>IF(AR2="","",IF(AR2&gt;=$C$1,"",AR2+1))</f>
        <v>42935</v>
      </c>
      <c r="AU2" s="56" t="str">
        <f t="shared" ref="AU2:AY2" si="6">IF(AT2="","",TEXT(AT2,"aaa"))</f>
        <v>三</v>
      </c>
      <c r="AV2" s="55">
        <f>IF(AT2="","",IF(AT2&gt;=$C$1,"",AT2+1))</f>
        <v>42936</v>
      </c>
      <c r="AW2" s="56" t="str">
        <f t="shared" si="6"/>
        <v>四</v>
      </c>
      <c r="AX2" s="55">
        <f>IF(AV2="","",IF(AV2&gt;=$C$1,"",AV2+1))</f>
        <v>42937</v>
      </c>
      <c r="AY2" s="105" t="str">
        <f t="shared" si="6"/>
        <v>五</v>
      </c>
      <c r="AZ2" s="106">
        <f>IF(AX2="","",IF(AX2&gt;=$C$1,"",AX2+1))</f>
        <v>42938</v>
      </c>
      <c r="BA2" s="107" t="str">
        <f t="shared" ref="BA2:BE2" si="7">IF(AZ2="","",TEXT(AZ2,"aaa"))</f>
        <v>六</v>
      </c>
      <c r="BB2" s="106">
        <f>IF(AZ2="","",IF(AZ2&gt;=$C$1,"",AZ2+1))</f>
        <v>42939</v>
      </c>
      <c r="BC2" s="107" t="str">
        <f t="shared" si="7"/>
        <v>日</v>
      </c>
      <c r="BD2" s="106">
        <f>IF(BB2="","",IF(BB2&gt;=$C$1,"",BB2+1))</f>
        <v>42940</v>
      </c>
      <c r="BE2" s="107" t="str">
        <f t="shared" si="7"/>
        <v>一</v>
      </c>
      <c r="BF2" s="106">
        <f>IF(BD2="","",IF(BD2&gt;=$C$1,"",BD2+1))</f>
        <v>42941</v>
      </c>
      <c r="BG2" s="107" t="str">
        <f t="shared" ref="BG2:BK2" si="8">IF(BF2="","",TEXT(BF2,"aaa"))</f>
        <v>二</v>
      </c>
      <c r="BH2" s="106">
        <f>IF(BF2="","",IF(BF2&gt;=$C$1,"",BF2+1))</f>
        <v>42942</v>
      </c>
      <c r="BI2" s="107" t="str">
        <f t="shared" si="8"/>
        <v>三</v>
      </c>
      <c r="BJ2" s="106">
        <f>IF(BH2="","",IF(BH2&gt;=$C$1,"",BH2+1))</f>
        <v>42943</v>
      </c>
      <c r="BK2" s="107" t="str">
        <f t="shared" si="8"/>
        <v>四</v>
      </c>
      <c r="BL2" s="106">
        <f>IF(BJ2="","",IF(BJ2&gt;=$C$1,"",BJ2+1))</f>
        <v>42944</v>
      </c>
      <c r="BM2" s="105" t="str">
        <f t="shared" ref="BM2:BQ2" si="9">IF(BL2="","",TEXT(BL2,"aaa"))</f>
        <v>五</v>
      </c>
      <c r="BN2" s="106">
        <f>IF(BL2="","",IF(BL2&gt;=$C$1,"",BL2+1))</f>
        <v>42945</v>
      </c>
      <c r="BO2" s="107" t="str">
        <f t="shared" si="9"/>
        <v>六</v>
      </c>
      <c r="BP2" s="106">
        <f>IF(BN2="","",IF(BN2&gt;=$C$1,"",BN2+1))</f>
        <v>42946</v>
      </c>
      <c r="BQ2" s="107" t="str">
        <f t="shared" si="9"/>
        <v>日</v>
      </c>
      <c r="BR2" s="106">
        <f>IF(BP2="","",IF(BP2&gt;=$C$1,"",BP2+1))</f>
        <v>42947</v>
      </c>
      <c r="BS2" s="105" t="str">
        <f>IF(BR2="","",TEXT(BR2,"aaa"))</f>
        <v>一</v>
      </c>
    </row>
    <row r="3" s="1" customFormat="1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08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SUM('1月:7月'!F16:G17)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16:G17"/>
    <mergeCell ref="F20:G21"/>
    <mergeCell ref="F24:G3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BS42"/>
  <sheetViews>
    <sheetView showGridLines="0" workbookViewId="0">
      <pane xSplit="9" topLeftCell="J1" activePane="topRight" state="frozen"/>
      <selection/>
      <selection pane="topRight" activeCell="B3" sqref="B3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70" width="10.125" style="1" customWidth="1"/>
    <col min="71" max="71" width="9.875" style="1" customWidth="1"/>
    <col min="72" max="16384" width="9" style="1"/>
  </cols>
  <sheetData>
    <row r="1" s="1" customFormat="1" ht="4.5" customHeight="1" spans="1:50">
      <c r="A1" s="2"/>
      <c r="B1" s="3">
        <f>IF(OR(B2="",D2=""),"",DATE(B2,D2,1))</f>
        <v>42948</v>
      </c>
      <c r="C1" s="3">
        <f>IF(B1="","",DATE(YEAR(B1),MONTH(B1)+1,DAY(B1)-1))</f>
        <v>42978</v>
      </c>
      <c r="D1" s="3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71">
      <c r="A2" s="2"/>
      <c r="B2" s="4">
        <f>'1月'!B2</f>
        <v>2017</v>
      </c>
      <c r="C2" s="5" t="s">
        <v>0</v>
      </c>
      <c r="D2" s="4">
        <v>8</v>
      </c>
      <c r="E2" s="6" t="s">
        <v>1</v>
      </c>
      <c r="F2" s="5"/>
      <c r="G2" s="2"/>
      <c r="H2" s="2"/>
      <c r="I2" s="54" t="s">
        <v>2</v>
      </c>
      <c r="J2" s="55">
        <f>$B$1</f>
        <v>42948</v>
      </c>
      <c r="K2" s="56" t="str">
        <f t="shared" ref="K2:O2" si="0">IF(J2="","",TEXT(J2,"aaa"))</f>
        <v>二</v>
      </c>
      <c r="L2" s="55">
        <f>IF(J2="","",IF(J2&gt;=$C$1,"",J2+1))</f>
        <v>42949</v>
      </c>
      <c r="M2" s="56" t="str">
        <f t="shared" si="0"/>
        <v>三</v>
      </c>
      <c r="N2" s="55">
        <f>IF(L2="","",IF(L2&gt;=$C$1,"",L2+1))</f>
        <v>42950</v>
      </c>
      <c r="O2" s="56" t="str">
        <f t="shared" si="0"/>
        <v>四</v>
      </c>
      <c r="P2" s="55">
        <f>IF(N2="","",IF(N2&gt;=$C$1,"",N2+1))</f>
        <v>42951</v>
      </c>
      <c r="Q2" s="56" t="str">
        <f t="shared" ref="Q2:U2" si="1">IF(P2="","",TEXT(P2,"aaa"))</f>
        <v>五</v>
      </c>
      <c r="R2" s="55">
        <f>IF(P2="","",IF(P2&gt;=$C$1,"",P2+1))</f>
        <v>42952</v>
      </c>
      <c r="S2" s="56" t="str">
        <f t="shared" si="1"/>
        <v>六</v>
      </c>
      <c r="T2" s="55">
        <f>IF(R2="","",IF(R2&gt;=$C$1,"",R2+1))</f>
        <v>42953</v>
      </c>
      <c r="U2" s="56" t="str">
        <f t="shared" si="1"/>
        <v>日</v>
      </c>
      <c r="V2" s="55">
        <f>IF(T2="","",IF(T2&gt;=$C$1,"",T2+1))</f>
        <v>42954</v>
      </c>
      <c r="W2" s="93" t="str">
        <f t="shared" ref="W2:AA2" si="2">IF(V2="","",TEXT(V2,"aaa"))</f>
        <v>一</v>
      </c>
      <c r="X2" s="55">
        <f>IF(V2="","",IF(V2&gt;=$C$1,"",V2+1))</f>
        <v>42955</v>
      </c>
      <c r="Y2" s="56" t="str">
        <f t="shared" si="2"/>
        <v>二</v>
      </c>
      <c r="Z2" s="55">
        <f>IF(X2="","",IF(X2&gt;=$C$1,"",X2+1))</f>
        <v>42956</v>
      </c>
      <c r="AA2" s="56" t="str">
        <f t="shared" si="2"/>
        <v>三</v>
      </c>
      <c r="AB2" s="55">
        <f>IF(Z2="","",IF(Z2&gt;=$C$1,"",Z2+1))</f>
        <v>42957</v>
      </c>
      <c r="AC2" s="56" t="str">
        <f t="shared" ref="AC2:AG2" si="3">IF(AB2="","",TEXT(AB2,"aaa"))</f>
        <v>四</v>
      </c>
      <c r="AD2" s="55">
        <f>IF(AB2="","",IF(AB2&gt;=$C$1,"",AB2+1))</f>
        <v>42958</v>
      </c>
      <c r="AE2" s="56" t="str">
        <f t="shared" si="3"/>
        <v>五</v>
      </c>
      <c r="AF2" s="55">
        <f>IF(AD2="","",IF(AD2&gt;=$C$1,"",AD2+1))</f>
        <v>42959</v>
      </c>
      <c r="AG2" s="56" t="str">
        <f t="shared" si="3"/>
        <v>六</v>
      </c>
      <c r="AH2" s="55">
        <f>IF(AF2="","",IF(AF2&gt;=$C$1,"",AF2+1))</f>
        <v>42960</v>
      </c>
      <c r="AI2" s="56" t="str">
        <f t="shared" ref="AI2:AM2" si="4">IF(AH2="","",TEXT(AH2,"aaa"))</f>
        <v>日</v>
      </c>
      <c r="AJ2" s="55">
        <f>IF(AH2="","",IF(AH2&gt;=$C$1,"",AH2+1))</f>
        <v>42961</v>
      </c>
      <c r="AK2" s="93" t="str">
        <f t="shared" si="4"/>
        <v>一</v>
      </c>
      <c r="AL2" s="55">
        <f>IF(AJ2="","",IF(AJ2&gt;=$C$1,"",AJ2+1))</f>
        <v>42962</v>
      </c>
      <c r="AM2" s="56" t="str">
        <f t="shared" si="4"/>
        <v>二</v>
      </c>
      <c r="AN2" s="55">
        <f>IF(AL2="","",IF(AL2&gt;=$C$1,"",AL2+1))</f>
        <v>42963</v>
      </c>
      <c r="AO2" s="56" t="str">
        <f t="shared" ref="AO2:AS2" si="5">IF(AN2="","",TEXT(AN2,"aaa"))</f>
        <v>三</v>
      </c>
      <c r="AP2" s="55">
        <f>IF(AN2="","",IF(AN2&gt;=$C$1,"",AN2+1))</f>
        <v>42964</v>
      </c>
      <c r="AQ2" s="56" t="str">
        <f t="shared" si="5"/>
        <v>四</v>
      </c>
      <c r="AR2" s="55">
        <f>IF(AP2="","",IF(AP2&gt;=$C$1,"",AP2+1))</f>
        <v>42965</v>
      </c>
      <c r="AS2" s="56" t="str">
        <f t="shared" si="5"/>
        <v>五</v>
      </c>
      <c r="AT2" s="55">
        <f>IF(AR2="","",IF(AR2&gt;=$C$1,"",AR2+1))</f>
        <v>42966</v>
      </c>
      <c r="AU2" s="56" t="str">
        <f t="shared" ref="AU2:AY2" si="6">IF(AT2="","",TEXT(AT2,"aaa"))</f>
        <v>六</v>
      </c>
      <c r="AV2" s="55">
        <f>IF(AT2="","",IF(AT2&gt;=$C$1,"",AT2+1))</f>
        <v>42967</v>
      </c>
      <c r="AW2" s="56" t="str">
        <f t="shared" si="6"/>
        <v>日</v>
      </c>
      <c r="AX2" s="55">
        <f>IF(AV2="","",IF(AV2&gt;=$C$1,"",AV2+1))</f>
        <v>42968</v>
      </c>
      <c r="AY2" s="105" t="str">
        <f t="shared" si="6"/>
        <v>一</v>
      </c>
      <c r="AZ2" s="106">
        <f>IF(AX2="","",IF(AX2&gt;=$C$1,"",AX2+1))</f>
        <v>42969</v>
      </c>
      <c r="BA2" s="107" t="str">
        <f t="shared" ref="BA2:BE2" si="7">IF(AZ2="","",TEXT(AZ2,"aaa"))</f>
        <v>二</v>
      </c>
      <c r="BB2" s="106">
        <f>IF(AZ2="","",IF(AZ2&gt;=$C$1,"",AZ2+1))</f>
        <v>42970</v>
      </c>
      <c r="BC2" s="107" t="str">
        <f t="shared" si="7"/>
        <v>三</v>
      </c>
      <c r="BD2" s="106">
        <f>IF(BB2="","",IF(BB2&gt;=$C$1,"",BB2+1))</f>
        <v>42971</v>
      </c>
      <c r="BE2" s="107" t="str">
        <f t="shared" si="7"/>
        <v>四</v>
      </c>
      <c r="BF2" s="106">
        <f>IF(BD2="","",IF(BD2&gt;=$C$1,"",BD2+1))</f>
        <v>42972</v>
      </c>
      <c r="BG2" s="107" t="str">
        <f t="shared" ref="BG2:BK2" si="8">IF(BF2="","",TEXT(BF2,"aaa"))</f>
        <v>五</v>
      </c>
      <c r="BH2" s="106">
        <f>IF(BF2="","",IF(BF2&gt;=$C$1,"",BF2+1))</f>
        <v>42973</v>
      </c>
      <c r="BI2" s="107" t="str">
        <f t="shared" si="8"/>
        <v>六</v>
      </c>
      <c r="BJ2" s="106">
        <f>IF(BH2="","",IF(BH2&gt;=$C$1,"",BH2+1))</f>
        <v>42974</v>
      </c>
      <c r="BK2" s="107" t="str">
        <f t="shared" si="8"/>
        <v>日</v>
      </c>
      <c r="BL2" s="106">
        <f>IF(BJ2="","",IF(BJ2&gt;=$C$1,"",BJ2+1))</f>
        <v>42975</v>
      </c>
      <c r="BM2" s="105" t="str">
        <f t="shared" ref="BM2:BQ2" si="9">IF(BL2="","",TEXT(BL2,"aaa"))</f>
        <v>一</v>
      </c>
      <c r="BN2" s="106">
        <f>IF(BL2="","",IF(BL2&gt;=$C$1,"",BL2+1))</f>
        <v>42976</v>
      </c>
      <c r="BO2" s="107" t="str">
        <f t="shared" si="9"/>
        <v>二</v>
      </c>
      <c r="BP2" s="106">
        <f>IF(BN2="","",IF(BN2&gt;=$C$1,"",BN2+1))</f>
        <v>42977</v>
      </c>
      <c r="BQ2" s="107" t="str">
        <f t="shared" si="9"/>
        <v>三</v>
      </c>
      <c r="BR2" s="106">
        <f>IF(BP2="","",IF(BP2&gt;=$C$1,"",BP2+1))</f>
        <v>42978</v>
      </c>
      <c r="BS2" s="105" t="str">
        <f>IF(BR2="","",TEXT(BR2,"aaa"))</f>
        <v>四</v>
      </c>
    </row>
    <row r="3" s="1" customFormat="1" ht="14.25" spans="1:71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59" t="s">
        <v>4</v>
      </c>
      <c r="BR3" s="60" t="s">
        <v>3</v>
      </c>
      <c r="BS3" s="144" t="s">
        <v>4</v>
      </c>
    </row>
    <row r="4" s="1" customFormat="1" ht="19.5" spans="1:71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10"/>
      <c r="BR4" s="111"/>
      <c r="BS4" s="149"/>
    </row>
    <row r="5" s="1" customFormat="1" spans="1:71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4"/>
      <c r="BR5" s="115"/>
      <c r="BS5" s="112"/>
    </row>
    <row r="6" s="1" customFormat="1" spans="1:71">
      <c r="A6" s="2"/>
      <c r="B6" s="13" t="s">
        <v>11</v>
      </c>
      <c r="C6" s="14"/>
      <c r="D6" s="15"/>
      <c r="E6" s="2"/>
      <c r="F6" s="16" t="s">
        <v>12</v>
      </c>
      <c r="G6" s="17">
        <f>SUM(J19:BS19)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4"/>
      <c r="BR6" s="115"/>
      <c r="BS6" s="112"/>
    </row>
    <row r="7" s="1" customFormat="1" spans="1:71">
      <c r="A7" s="2"/>
      <c r="B7" s="18"/>
      <c r="C7" s="19"/>
      <c r="D7" s="20"/>
      <c r="E7" s="2"/>
      <c r="F7" s="21" t="s">
        <v>13</v>
      </c>
      <c r="G7" s="22">
        <f>SUM(J20:BS25)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4"/>
      <c r="BR7" s="115"/>
      <c r="BS7" s="112"/>
    </row>
    <row r="8" s="1" customFormat="1" spans="1:71">
      <c r="A8" s="2"/>
      <c r="B8" s="23"/>
      <c r="C8" s="24"/>
      <c r="D8" s="20"/>
      <c r="E8" s="2"/>
      <c r="F8" s="21" t="s">
        <v>15</v>
      </c>
      <c r="G8" s="22">
        <f>SUM(J26:BS27)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4"/>
      <c r="BR8" s="115"/>
      <c r="BS8" s="112"/>
    </row>
    <row r="9" s="1" customFormat="1" spans="1:71">
      <c r="A9" s="2"/>
      <c r="B9" s="25" t="s">
        <v>16</v>
      </c>
      <c r="C9" s="26"/>
      <c r="D9" s="27"/>
      <c r="E9" s="2"/>
      <c r="F9" s="21" t="s">
        <v>17</v>
      </c>
      <c r="G9" s="22">
        <f>SUM(J28:BS39)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4"/>
      <c r="BR9" s="115"/>
      <c r="BS9" s="112"/>
    </row>
    <row r="10" s="1" customFormat="1" ht="14.25" spans="1:71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4"/>
      <c r="BR10" s="115"/>
      <c r="BS10" s="112"/>
    </row>
    <row r="11" s="1" customFormat="1" spans="1:71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4"/>
      <c r="BR11" s="115"/>
      <c r="BS11" s="112"/>
    </row>
    <row r="12" s="1" customFormat="1" spans="1:71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4"/>
      <c r="BR12" s="115"/>
      <c r="BS12" s="112"/>
    </row>
    <row r="13" s="1" customFormat="1" spans="1:71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4"/>
      <c r="BR13" s="115"/>
      <c r="BS13" s="112"/>
    </row>
    <row r="14" s="1" customFormat="1" ht="19.5" spans="1:71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4"/>
      <c r="BR14" s="115"/>
      <c r="BS14" s="112"/>
    </row>
    <row r="15" s="1" customFormat="1" ht="19.5" spans="1:71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4"/>
      <c r="BR15" s="115"/>
      <c r="BS15" s="112"/>
    </row>
    <row r="16" s="1" customFormat="1" customHeight="1" spans="1:71">
      <c r="A16" s="2"/>
      <c r="B16" s="37" t="s">
        <v>24</v>
      </c>
      <c r="C16" s="38"/>
      <c r="D16" s="39"/>
      <c r="E16" s="2"/>
      <c r="F16" s="40">
        <f>C10-C37-G10+SUM(J41:BS41)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4"/>
      <c r="BR16" s="115"/>
      <c r="BS16" s="112"/>
    </row>
    <row r="17" s="1" customFormat="1" ht="14.25" customHeight="1" spans="1:71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4"/>
      <c r="BR17" s="115"/>
      <c r="BS17" s="112"/>
    </row>
    <row r="18" s="1" customFormat="1" ht="14.25" spans="1:71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8"/>
      <c r="BR18" s="119"/>
      <c r="BS18" s="116"/>
    </row>
    <row r="19" s="1" customFormat="1" ht="20.25" spans="1:71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2">
        <f t="shared" si="19"/>
        <v>0</v>
      </c>
      <c r="BR19" s="123"/>
      <c r="BS19" s="120">
        <f>SUM(BS4:BS18)</f>
        <v>0</v>
      </c>
    </row>
    <row r="20" s="1" customFormat="1" customHeight="1" spans="1:71">
      <c r="A20" s="2"/>
      <c r="B20" s="37" t="s">
        <v>30</v>
      </c>
      <c r="C20" s="38"/>
      <c r="D20" s="39"/>
      <c r="E20" s="2"/>
      <c r="F20" s="40">
        <f>SUM('1月:8月'!F16:G17)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6"/>
      <c r="BR20" s="127"/>
      <c r="BS20" s="124"/>
    </row>
    <row r="21" s="1" customFormat="1" ht="14.25" customHeight="1" spans="1:71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4"/>
      <c r="BR21" s="115"/>
      <c r="BS21" s="112"/>
    </row>
    <row r="22" s="1" customFormat="1" ht="14.25" customHeight="1" spans="1:71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4"/>
      <c r="BR22" s="115"/>
      <c r="BS22" s="112"/>
    </row>
    <row r="23" s="1" customFormat="1" ht="14.25" customHeight="1" spans="1:71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4"/>
      <c r="BR23" s="115"/>
      <c r="BS23" s="112"/>
    </row>
    <row r="24" s="1" customFormat="1" ht="14.25" customHeight="1" spans="1:71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4"/>
      <c r="BR24" s="115"/>
      <c r="BS24" s="112"/>
    </row>
    <row r="25" s="1" customFormat="1" spans="1:71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4"/>
      <c r="BR25" s="115"/>
      <c r="BS25" s="112"/>
    </row>
    <row r="26" s="1" customFormat="1" spans="1:71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4"/>
      <c r="BR26" s="115"/>
      <c r="BS26" s="112"/>
    </row>
    <row r="27" s="1" customFormat="1" customHeight="1" spans="1:71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4"/>
      <c r="BR27" s="115"/>
      <c r="BS27" s="112"/>
    </row>
    <row r="28" s="1" customFormat="1" spans="1:71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4"/>
      <c r="BR28" s="115"/>
      <c r="BS28" s="112"/>
    </row>
    <row r="29" s="1" customFormat="1" spans="1:71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4"/>
      <c r="BR29" s="115"/>
      <c r="BS29" s="112"/>
    </row>
    <row r="30" s="1" customFormat="1" spans="1:71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4"/>
      <c r="BR30" s="115"/>
      <c r="BS30" s="112"/>
    </row>
    <row r="31" s="1" customFormat="1" spans="1:71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4"/>
      <c r="BR31" s="115"/>
      <c r="BS31" s="112"/>
    </row>
    <row r="32" s="1" customFormat="1" spans="1:71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4"/>
      <c r="BR32" s="115"/>
      <c r="BS32" s="112"/>
    </row>
    <row r="33" s="1" customFormat="1" customHeight="1" spans="1:71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4"/>
      <c r="BR33" s="115"/>
      <c r="BS33" s="112"/>
    </row>
    <row r="34" s="1" customFormat="1" ht="14.25" customHeight="1" spans="1:71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4"/>
      <c r="BR34" s="115"/>
      <c r="BS34" s="112"/>
    </row>
    <row r="35" s="1" customFormat="1" spans="1:71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4"/>
      <c r="BR35" s="115"/>
      <c r="BS35" s="112"/>
    </row>
    <row r="36" s="1" customFormat="1" spans="1:71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4"/>
      <c r="BR36" s="115"/>
      <c r="BS36" s="112"/>
    </row>
    <row r="37" s="1" customFormat="1" ht="14.25" spans="1:71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4"/>
      <c r="BR37" s="115"/>
      <c r="BS37" s="112"/>
    </row>
    <row r="38" s="1" customFormat="1" spans="1:71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1"/>
      <c r="BR38" s="115"/>
      <c r="BS38" s="112"/>
    </row>
    <row r="39" s="1" customFormat="1" ht="14.25" spans="1:71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3"/>
      <c r="BR39" s="119"/>
      <c r="BS39" s="116"/>
    </row>
    <row r="40" s="1" customFormat="1" ht="18" customHeight="1" spans="1:71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2">
        <f t="shared" si="29"/>
        <v>0</v>
      </c>
      <c r="BR40" s="123"/>
      <c r="BS40" s="120">
        <f>SUM(BS19:BS39)</f>
        <v>0</v>
      </c>
    </row>
    <row r="41" s="1" customFormat="1" ht="18" customHeight="1" spans="1:71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30"/>
      <c r="BR41" s="131"/>
      <c r="BS41" s="128"/>
    </row>
    <row r="42" s="1" customFormat="1" ht="18" customHeight="1" spans="1:71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 t="shared" ref="BO42:BS42" si="39">BM42-BO40+BO41</f>
        <v>0</v>
      </c>
      <c r="BP42" s="135"/>
      <c r="BQ42" s="134">
        <f t="shared" si="39"/>
        <v>0</v>
      </c>
      <c r="BR42" s="135"/>
      <c r="BS42" s="132">
        <f t="shared" si="39"/>
        <v>0</v>
      </c>
    </row>
  </sheetData>
  <mergeCells count="7">
    <mergeCell ref="I15:I17"/>
    <mergeCell ref="I20:I25"/>
    <mergeCell ref="I26:I27"/>
    <mergeCell ref="I28:I29"/>
    <mergeCell ref="F24:G37"/>
    <mergeCell ref="F20:G21"/>
    <mergeCell ref="F16:G17"/>
  </mergeCells>
  <conditionalFormatting sqref="BT1:IV4 J5:IV42 I40:I42 I7 I15 I18:I26 I28:I35 F23:F24 J3:BS4 G15 F15:F16 H1:H42 A43:IV65536 F1:G12 F18:G18 F38:G42 G19 F19:F20 I2:I4 A1:E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A1:BQ42"/>
  <sheetViews>
    <sheetView showGridLines="0" tabSelected="1" workbookViewId="0">
      <pane xSplit="9" topLeftCell="J1" activePane="topRight" state="frozen"/>
      <selection/>
      <selection pane="topRight" activeCell="J6" sqref="J6"/>
    </sheetView>
  </sheetViews>
  <sheetFormatPr defaultColWidth="9" defaultRowHeight="13.5"/>
  <cols>
    <col min="1" max="1" width="1.125" style="1" customWidth="1"/>
    <col min="2" max="2" width="19.125" style="1"/>
    <col min="3" max="3" width="9" style="1"/>
    <col min="4" max="4" width="7.75" style="1" customWidth="1"/>
    <col min="5" max="5" width="1.75" style="1" customWidth="1"/>
    <col min="6" max="6" width="13" style="1"/>
    <col min="7" max="7" width="9" style="1"/>
    <col min="8" max="8" width="1.625" style="1" customWidth="1"/>
    <col min="9" max="9" width="16.25" style="1" customWidth="1"/>
    <col min="10" max="10" width="10.125" style="1" customWidth="1"/>
    <col min="11" max="11" width="9.875" style="1" customWidth="1"/>
    <col min="12" max="12" width="10.125" style="1" customWidth="1"/>
    <col min="13" max="13" width="9.875" style="1" customWidth="1"/>
    <col min="14" max="14" width="10.125" style="1" customWidth="1"/>
    <col min="15" max="15" width="9.875" style="1" customWidth="1"/>
    <col min="16" max="16" width="10.125" style="1" customWidth="1"/>
    <col min="17" max="17" width="9.875" style="1" customWidth="1"/>
    <col min="18" max="18" width="10.125" style="1" customWidth="1"/>
    <col min="19" max="19" width="9.875" style="1" customWidth="1"/>
    <col min="20" max="20" width="10.125" style="1" customWidth="1"/>
    <col min="21" max="21" width="9.875" style="1" customWidth="1"/>
    <col min="22" max="22" width="10.125" style="1" customWidth="1"/>
    <col min="23" max="23" width="9.875" style="1" customWidth="1"/>
    <col min="24" max="24" width="10.125" style="1" customWidth="1"/>
    <col min="25" max="25" width="9.875" style="1" customWidth="1"/>
    <col min="26" max="26" width="10.125" style="1" customWidth="1"/>
    <col min="27" max="27" width="9.875" style="1" customWidth="1"/>
    <col min="28" max="28" width="10.125" style="1" customWidth="1"/>
    <col min="29" max="29" width="9.875" style="1" customWidth="1"/>
    <col min="30" max="30" width="10.125" style="1" customWidth="1"/>
    <col min="31" max="31" width="9.875" style="1" customWidth="1"/>
    <col min="32" max="32" width="10.125" style="1" customWidth="1"/>
    <col min="33" max="33" width="9.875" style="1" customWidth="1"/>
    <col min="34" max="34" width="10.125" style="1" customWidth="1"/>
    <col min="35" max="35" width="9.875" style="1" customWidth="1"/>
    <col min="36" max="36" width="10.125" style="1" customWidth="1"/>
    <col min="37" max="37" width="9.875" style="1" customWidth="1"/>
    <col min="38" max="38" width="10.125" style="1" customWidth="1"/>
    <col min="39" max="39" width="9.875" style="1" customWidth="1"/>
    <col min="40" max="40" width="10.125" style="1" customWidth="1"/>
    <col min="41" max="41" width="9.875" style="1" customWidth="1"/>
    <col min="42" max="42" width="10.125" style="1" customWidth="1"/>
    <col min="43" max="43" width="9.875" style="1" customWidth="1"/>
    <col min="44" max="44" width="10.125" style="1" customWidth="1"/>
    <col min="45" max="45" width="9.875" style="1" customWidth="1"/>
    <col min="46" max="46" width="10.125" style="1" customWidth="1"/>
    <col min="47" max="47" width="9.875" style="1" customWidth="1"/>
    <col min="48" max="48" width="10.125" style="1" customWidth="1"/>
    <col min="49" max="49" width="9.875" style="1" customWidth="1"/>
    <col min="50" max="50" width="10.125" style="1" customWidth="1"/>
    <col min="51" max="51" width="9.875" style="1" customWidth="1"/>
    <col min="52" max="52" width="10.125" style="1" customWidth="1"/>
    <col min="53" max="53" width="9.875" style="1" customWidth="1"/>
    <col min="54" max="54" width="10.125" style="1" customWidth="1"/>
    <col min="55" max="55" width="9.875" style="1" customWidth="1"/>
    <col min="56" max="56" width="10.125" style="1" customWidth="1"/>
    <col min="57" max="57" width="9.875" style="1" customWidth="1"/>
    <col min="58" max="58" width="10.125" style="1" customWidth="1"/>
    <col min="59" max="59" width="9.875" style="1" customWidth="1"/>
    <col min="60" max="60" width="10.125" style="1" customWidth="1"/>
    <col min="61" max="61" width="9.875" style="1" customWidth="1"/>
    <col min="62" max="62" width="10.125" style="1" customWidth="1"/>
    <col min="63" max="63" width="9.875" style="1" customWidth="1"/>
    <col min="64" max="64" width="10.125" style="1" customWidth="1"/>
    <col min="65" max="65" width="9.875" style="1" customWidth="1"/>
    <col min="66" max="66" width="10.125" style="1" customWidth="1"/>
    <col min="67" max="67" width="9.875" style="1" customWidth="1"/>
    <col min="68" max="68" width="10.125" style="1" customWidth="1"/>
    <col min="69" max="69" width="9.875" style="1" customWidth="1"/>
    <col min="70" max="16384" width="9" style="1"/>
  </cols>
  <sheetData>
    <row r="1" s="1" customFormat="1" ht="4.5" customHeight="1" spans="1:50">
      <c r="A1" s="2"/>
      <c r="B1" s="145">
        <f>IF(OR(B2="",D2=""),"",DATE(B2,D2,1))</f>
        <v>42979</v>
      </c>
      <c r="C1" s="146">
        <f>IF(B1="","",DATE(YEAR(B1),MONTH(B1)+1,DAY(B1)-1))</f>
        <v>43008</v>
      </c>
      <c r="D1" s="146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="1" customFormat="1" ht="26.25" spans="1:69">
      <c r="A2" s="2"/>
      <c r="B2" s="4">
        <f>'1月'!B2</f>
        <v>2017</v>
      </c>
      <c r="C2" s="5" t="s">
        <v>0</v>
      </c>
      <c r="D2" s="4">
        <v>9</v>
      </c>
      <c r="E2" s="6" t="s">
        <v>1</v>
      </c>
      <c r="F2" s="5"/>
      <c r="G2" s="2"/>
      <c r="H2" s="2"/>
      <c r="I2" s="54" t="s">
        <v>2</v>
      </c>
      <c r="J2" s="55">
        <f>$B$1</f>
        <v>42979</v>
      </c>
      <c r="K2" s="56" t="str">
        <f t="shared" ref="K2:O2" si="0">IF(J2="","",TEXT(J2,"aaa"))</f>
        <v>五</v>
      </c>
      <c r="L2" s="55">
        <f>IF(J2="","",IF(J2&gt;=$C$1,"",J2+1))</f>
        <v>42980</v>
      </c>
      <c r="M2" s="56" t="str">
        <f t="shared" si="0"/>
        <v>六</v>
      </c>
      <c r="N2" s="55">
        <f>IF(L2="","",IF(L2&gt;=$C$1,"",L2+1))</f>
        <v>42981</v>
      </c>
      <c r="O2" s="56" t="str">
        <f t="shared" si="0"/>
        <v>日</v>
      </c>
      <c r="P2" s="55">
        <f>IF(N2="","",IF(N2&gt;=$C$1,"",N2+1))</f>
        <v>42982</v>
      </c>
      <c r="Q2" s="56" t="str">
        <f t="shared" ref="Q2:U2" si="1">IF(P2="","",TEXT(P2,"aaa"))</f>
        <v>一</v>
      </c>
      <c r="R2" s="55">
        <f>IF(P2="","",IF(P2&gt;=$C$1,"",P2+1))</f>
        <v>42983</v>
      </c>
      <c r="S2" s="56" t="str">
        <f t="shared" si="1"/>
        <v>二</v>
      </c>
      <c r="T2" s="55">
        <f>IF(R2="","",IF(R2&gt;=$C$1,"",R2+1))</f>
        <v>42984</v>
      </c>
      <c r="U2" s="56" t="str">
        <f t="shared" si="1"/>
        <v>三</v>
      </c>
      <c r="V2" s="55">
        <f>IF(T2="","",IF(T2&gt;=$C$1,"",T2+1))</f>
        <v>42985</v>
      </c>
      <c r="W2" s="93" t="str">
        <f t="shared" ref="W2:AA2" si="2">IF(V2="","",TEXT(V2,"aaa"))</f>
        <v>四</v>
      </c>
      <c r="X2" s="55">
        <f>IF(V2="","",IF(V2&gt;=$C$1,"",V2+1))</f>
        <v>42986</v>
      </c>
      <c r="Y2" s="56" t="str">
        <f t="shared" si="2"/>
        <v>五</v>
      </c>
      <c r="Z2" s="55">
        <f>IF(X2="","",IF(X2&gt;=$C$1,"",X2+1))</f>
        <v>42987</v>
      </c>
      <c r="AA2" s="56" t="str">
        <f t="shared" si="2"/>
        <v>六</v>
      </c>
      <c r="AB2" s="55">
        <f>IF(Z2="","",IF(Z2&gt;=$C$1,"",Z2+1))</f>
        <v>42988</v>
      </c>
      <c r="AC2" s="56" t="str">
        <f t="shared" ref="AC2:AG2" si="3">IF(AB2="","",TEXT(AB2,"aaa"))</f>
        <v>日</v>
      </c>
      <c r="AD2" s="55">
        <f>IF(AB2="","",IF(AB2&gt;=$C$1,"",AB2+1))</f>
        <v>42989</v>
      </c>
      <c r="AE2" s="56" t="str">
        <f t="shared" si="3"/>
        <v>一</v>
      </c>
      <c r="AF2" s="55">
        <f>IF(AD2="","",IF(AD2&gt;=$C$1,"",AD2+1))</f>
        <v>42990</v>
      </c>
      <c r="AG2" s="56" t="str">
        <f t="shared" si="3"/>
        <v>二</v>
      </c>
      <c r="AH2" s="55">
        <f>IF(AF2="","",IF(AF2&gt;=$C$1,"",AF2+1))</f>
        <v>42991</v>
      </c>
      <c r="AI2" s="56" t="str">
        <f t="shared" ref="AI2:AM2" si="4">IF(AH2="","",TEXT(AH2,"aaa"))</f>
        <v>三</v>
      </c>
      <c r="AJ2" s="55">
        <f>IF(AH2="","",IF(AH2&gt;=$C$1,"",AH2+1))</f>
        <v>42992</v>
      </c>
      <c r="AK2" s="93" t="str">
        <f t="shared" si="4"/>
        <v>四</v>
      </c>
      <c r="AL2" s="55">
        <f>IF(AJ2="","",IF(AJ2&gt;=$C$1,"",AJ2+1))</f>
        <v>42993</v>
      </c>
      <c r="AM2" s="56" t="str">
        <f t="shared" si="4"/>
        <v>五</v>
      </c>
      <c r="AN2" s="55">
        <f>IF(AL2="","",IF(AL2&gt;=$C$1,"",AL2+1))</f>
        <v>42994</v>
      </c>
      <c r="AO2" s="56" t="str">
        <f t="shared" ref="AO2:AS2" si="5">IF(AN2="","",TEXT(AN2,"aaa"))</f>
        <v>六</v>
      </c>
      <c r="AP2" s="55">
        <f>IF(AN2="","",IF(AN2&gt;=$C$1,"",AN2+1))</f>
        <v>42995</v>
      </c>
      <c r="AQ2" s="56" t="str">
        <f t="shared" si="5"/>
        <v>日</v>
      </c>
      <c r="AR2" s="55">
        <f>IF(AP2="","",IF(AP2&gt;=$C$1,"",AP2+1))</f>
        <v>42996</v>
      </c>
      <c r="AS2" s="56" t="str">
        <f t="shared" si="5"/>
        <v>一</v>
      </c>
      <c r="AT2" s="55">
        <f>IF(AR2="","",IF(AR2&gt;=$C$1,"",AR2+1))</f>
        <v>42997</v>
      </c>
      <c r="AU2" s="56" t="str">
        <f t="shared" ref="AU2:AY2" si="6">IF(AT2="","",TEXT(AT2,"aaa"))</f>
        <v>二</v>
      </c>
      <c r="AV2" s="55">
        <f>IF(AT2="","",IF(AT2&gt;=$C$1,"",AT2+1))</f>
        <v>42998</v>
      </c>
      <c r="AW2" s="56" t="str">
        <f t="shared" si="6"/>
        <v>三</v>
      </c>
      <c r="AX2" s="55">
        <f>IF(AV2="","",IF(AV2&gt;=$C$1,"",AV2+1))</f>
        <v>42999</v>
      </c>
      <c r="AY2" s="105" t="str">
        <f t="shared" si="6"/>
        <v>四</v>
      </c>
      <c r="AZ2" s="106">
        <f>IF(AX2="","",IF(AX2&gt;=$C$1,"",AX2+1))</f>
        <v>43000</v>
      </c>
      <c r="BA2" s="107" t="str">
        <f t="shared" ref="BA2:BE2" si="7">IF(AZ2="","",TEXT(AZ2,"aaa"))</f>
        <v>五</v>
      </c>
      <c r="BB2" s="106">
        <f>IF(AZ2="","",IF(AZ2&gt;=$C$1,"",AZ2+1))</f>
        <v>43001</v>
      </c>
      <c r="BC2" s="107" t="str">
        <f t="shared" si="7"/>
        <v>六</v>
      </c>
      <c r="BD2" s="106">
        <f>IF(BB2="","",IF(BB2&gt;=$C$1,"",BB2+1))</f>
        <v>43002</v>
      </c>
      <c r="BE2" s="107" t="str">
        <f t="shared" si="7"/>
        <v>日</v>
      </c>
      <c r="BF2" s="106">
        <f>IF(BD2="","",IF(BD2&gt;=$C$1,"",BD2+1))</f>
        <v>43003</v>
      </c>
      <c r="BG2" s="107" t="str">
        <f t="shared" ref="BG2:BK2" si="8">IF(BF2="","",TEXT(BF2,"aaa"))</f>
        <v>一</v>
      </c>
      <c r="BH2" s="106">
        <f>IF(BF2="","",IF(BF2&gt;=$C$1,"",BF2+1))</f>
        <v>43004</v>
      </c>
      <c r="BI2" s="107" t="str">
        <f t="shared" si="8"/>
        <v>二</v>
      </c>
      <c r="BJ2" s="106">
        <f>IF(BH2="","",IF(BH2&gt;=$C$1,"",BH2+1))</f>
        <v>43005</v>
      </c>
      <c r="BK2" s="107" t="str">
        <f t="shared" si="8"/>
        <v>三</v>
      </c>
      <c r="BL2" s="106">
        <f>IF(BJ2="","",IF(BJ2&gt;=$C$1,"",BJ2+1))</f>
        <v>43006</v>
      </c>
      <c r="BM2" s="105" t="str">
        <f t="shared" ref="BM2:BQ2" si="9">IF(BL2="","",TEXT(BL2,"aaa"))</f>
        <v>四</v>
      </c>
      <c r="BN2" s="106">
        <f>IF(BL2="","",IF(BL2&gt;=$C$1,"",BL2+1))</f>
        <v>43007</v>
      </c>
      <c r="BO2" s="107" t="str">
        <f t="shared" si="9"/>
        <v>五</v>
      </c>
      <c r="BP2" s="106">
        <f>IF(BN2="","",IF(BN2&gt;=$C$1,"",BN2+1))</f>
        <v>43008</v>
      </c>
      <c r="BQ2" s="105" t="str">
        <f t="shared" si="9"/>
        <v>六</v>
      </c>
    </row>
    <row r="3" s="1" customFormat="1" spans="1:69">
      <c r="A3" s="2"/>
      <c r="B3" s="2"/>
      <c r="C3" s="2"/>
      <c r="D3" s="2"/>
      <c r="E3" s="2"/>
      <c r="F3" s="2"/>
      <c r="G3" s="2"/>
      <c r="H3" s="2"/>
      <c r="I3" s="57"/>
      <c r="J3" s="58" t="s">
        <v>3</v>
      </c>
      <c r="K3" s="59" t="s">
        <v>4</v>
      </c>
      <c r="L3" s="60" t="s">
        <v>3</v>
      </c>
      <c r="M3" s="59" t="s">
        <v>4</v>
      </c>
      <c r="N3" s="60" t="s">
        <v>3</v>
      </c>
      <c r="O3" s="59" t="s">
        <v>4</v>
      </c>
      <c r="P3" s="60" t="s">
        <v>3</v>
      </c>
      <c r="Q3" s="59" t="s">
        <v>4</v>
      </c>
      <c r="R3" s="60" t="s">
        <v>3</v>
      </c>
      <c r="S3" s="59" t="s">
        <v>4</v>
      </c>
      <c r="T3" s="60" t="s">
        <v>3</v>
      </c>
      <c r="U3" s="59" t="s">
        <v>4</v>
      </c>
      <c r="V3" s="60" t="s">
        <v>3</v>
      </c>
      <c r="W3" s="94" t="s">
        <v>4</v>
      </c>
      <c r="X3" s="58" t="s">
        <v>3</v>
      </c>
      <c r="Y3" s="59" t="s">
        <v>4</v>
      </c>
      <c r="Z3" s="60" t="s">
        <v>3</v>
      </c>
      <c r="AA3" s="59" t="s">
        <v>4</v>
      </c>
      <c r="AB3" s="60" t="s">
        <v>3</v>
      </c>
      <c r="AC3" s="59" t="s">
        <v>4</v>
      </c>
      <c r="AD3" s="60" t="s">
        <v>3</v>
      </c>
      <c r="AE3" s="59" t="s">
        <v>4</v>
      </c>
      <c r="AF3" s="60" t="s">
        <v>3</v>
      </c>
      <c r="AG3" s="59" t="s">
        <v>4</v>
      </c>
      <c r="AH3" s="60" t="s">
        <v>3</v>
      </c>
      <c r="AI3" s="59" t="s">
        <v>4</v>
      </c>
      <c r="AJ3" s="60" t="s">
        <v>3</v>
      </c>
      <c r="AK3" s="94" t="s">
        <v>4</v>
      </c>
      <c r="AL3" s="58" t="s">
        <v>3</v>
      </c>
      <c r="AM3" s="59" t="s">
        <v>4</v>
      </c>
      <c r="AN3" s="60" t="s">
        <v>3</v>
      </c>
      <c r="AO3" s="103" t="s">
        <v>4</v>
      </c>
      <c r="AP3" s="60" t="s">
        <v>3</v>
      </c>
      <c r="AQ3" s="59" t="s">
        <v>4</v>
      </c>
      <c r="AR3" s="60" t="s">
        <v>3</v>
      </c>
      <c r="AS3" s="59" t="s">
        <v>4</v>
      </c>
      <c r="AT3" s="60" t="s">
        <v>3</v>
      </c>
      <c r="AU3" s="59" t="s">
        <v>4</v>
      </c>
      <c r="AV3" s="60" t="s">
        <v>3</v>
      </c>
      <c r="AW3" s="59" t="s">
        <v>4</v>
      </c>
      <c r="AX3" s="60" t="s">
        <v>3</v>
      </c>
      <c r="AY3" s="59" t="s">
        <v>4</v>
      </c>
      <c r="AZ3" s="60" t="s">
        <v>3</v>
      </c>
      <c r="BA3" s="59" t="s">
        <v>4</v>
      </c>
      <c r="BB3" s="60" t="s">
        <v>3</v>
      </c>
      <c r="BC3" s="59" t="s">
        <v>4</v>
      </c>
      <c r="BD3" s="60" t="s">
        <v>3</v>
      </c>
      <c r="BE3" s="59" t="s">
        <v>4</v>
      </c>
      <c r="BF3" s="60" t="s">
        <v>3</v>
      </c>
      <c r="BG3" s="59" t="s">
        <v>4</v>
      </c>
      <c r="BH3" s="60" t="s">
        <v>3</v>
      </c>
      <c r="BI3" s="59" t="s">
        <v>4</v>
      </c>
      <c r="BJ3" s="60" t="s">
        <v>3</v>
      </c>
      <c r="BK3" s="59" t="s">
        <v>4</v>
      </c>
      <c r="BL3" s="60" t="s">
        <v>3</v>
      </c>
      <c r="BM3" s="59" t="s">
        <v>4</v>
      </c>
      <c r="BN3" s="60" t="s">
        <v>3</v>
      </c>
      <c r="BO3" s="59" t="s">
        <v>4</v>
      </c>
      <c r="BP3" s="60" t="s">
        <v>3</v>
      </c>
      <c r="BQ3" s="144" t="s">
        <v>4</v>
      </c>
    </row>
    <row r="4" s="1" customFormat="1" ht="19.5" spans="1:69">
      <c r="A4" s="2"/>
      <c r="B4" s="7" t="s">
        <v>5</v>
      </c>
      <c r="C4" s="2"/>
      <c r="D4" s="2"/>
      <c r="E4" s="2"/>
      <c r="F4" s="7" t="s">
        <v>6</v>
      </c>
      <c r="G4" s="2"/>
      <c r="H4" s="2"/>
      <c r="I4" s="61" t="s">
        <v>7</v>
      </c>
      <c r="J4" s="62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95"/>
      <c r="X4" s="62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95"/>
      <c r="AL4" s="62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  <c r="AY4" s="108"/>
      <c r="AZ4" s="109"/>
      <c r="BA4" s="110"/>
      <c r="BB4" s="111"/>
      <c r="BC4" s="110"/>
      <c r="BD4" s="111"/>
      <c r="BE4" s="110"/>
      <c r="BF4" s="111"/>
      <c r="BG4" s="136"/>
      <c r="BH4" s="111"/>
      <c r="BI4" s="110"/>
      <c r="BJ4" s="111"/>
      <c r="BK4" s="110"/>
      <c r="BL4" s="111"/>
      <c r="BM4" s="108"/>
      <c r="BN4" s="109"/>
      <c r="BO4" s="110"/>
      <c r="BP4" s="111"/>
      <c r="BQ4" s="108"/>
    </row>
    <row r="5" s="1" customFormat="1" spans="1:69">
      <c r="A5" s="2"/>
      <c r="B5" s="8" t="s">
        <v>8</v>
      </c>
      <c r="C5" s="9" t="s">
        <v>4</v>
      </c>
      <c r="D5" s="10" t="s">
        <v>9</v>
      </c>
      <c r="E5" s="2"/>
      <c r="F5" s="11" t="s">
        <v>8</v>
      </c>
      <c r="G5" s="12" t="s">
        <v>10</v>
      </c>
      <c r="H5" s="2"/>
      <c r="I5" s="61"/>
      <c r="J5" s="65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96"/>
      <c r="X5" s="65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96"/>
      <c r="AL5" s="65"/>
      <c r="AM5" s="66"/>
      <c r="AN5" s="67"/>
      <c r="AO5" s="66"/>
      <c r="AP5" s="67"/>
      <c r="AQ5" s="66"/>
      <c r="AR5" s="67"/>
      <c r="AS5" s="66"/>
      <c r="AT5" s="67"/>
      <c r="AU5" s="66"/>
      <c r="AV5" s="67"/>
      <c r="AW5" s="66"/>
      <c r="AX5" s="67"/>
      <c r="AY5" s="112"/>
      <c r="AZ5" s="113"/>
      <c r="BA5" s="114"/>
      <c r="BB5" s="115"/>
      <c r="BC5" s="114"/>
      <c r="BD5" s="115"/>
      <c r="BE5" s="114"/>
      <c r="BF5" s="115"/>
      <c r="BG5" s="137"/>
      <c r="BH5" s="115"/>
      <c r="BI5" s="114"/>
      <c r="BJ5" s="115"/>
      <c r="BK5" s="114"/>
      <c r="BL5" s="115"/>
      <c r="BM5" s="112"/>
      <c r="BN5" s="113"/>
      <c r="BO5" s="114"/>
      <c r="BP5" s="115"/>
      <c r="BQ5" s="112"/>
    </row>
    <row r="6" s="1" customFormat="1" spans="1:69">
      <c r="A6" s="2"/>
      <c r="B6" s="13" t="s">
        <v>11</v>
      </c>
      <c r="C6" s="14"/>
      <c r="D6" s="15"/>
      <c r="E6" s="2"/>
      <c r="F6" s="16" t="s">
        <v>12</v>
      </c>
      <c r="G6" s="17">
        <f>SUM(J19:BQ19)</f>
        <v>0</v>
      </c>
      <c r="H6" s="2"/>
      <c r="I6" s="68"/>
      <c r="J6" s="65"/>
      <c r="K6" s="66"/>
      <c r="L6" s="67"/>
      <c r="M6" s="66"/>
      <c r="N6" s="67"/>
      <c r="O6" s="66"/>
      <c r="P6" s="67"/>
      <c r="Q6" s="66"/>
      <c r="R6" s="67"/>
      <c r="S6" s="66"/>
      <c r="T6" s="67"/>
      <c r="U6" s="66"/>
      <c r="V6" s="67"/>
      <c r="W6" s="96"/>
      <c r="X6" s="65"/>
      <c r="Y6" s="66"/>
      <c r="Z6" s="67"/>
      <c r="AA6" s="66"/>
      <c r="AB6" s="67"/>
      <c r="AC6" s="66"/>
      <c r="AD6" s="67"/>
      <c r="AE6" s="66"/>
      <c r="AF6" s="67"/>
      <c r="AG6" s="66"/>
      <c r="AH6" s="67"/>
      <c r="AI6" s="66"/>
      <c r="AJ6" s="67"/>
      <c r="AK6" s="96"/>
      <c r="AL6" s="65"/>
      <c r="AM6" s="66"/>
      <c r="AN6" s="67"/>
      <c r="AO6" s="66"/>
      <c r="AP6" s="67"/>
      <c r="AQ6" s="66"/>
      <c r="AR6" s="67"/>
      <c r="AS6" s="66"/>
      <c r="AT6" s="67"/>
      <c r="AU6" s="66"/>
      <c r="AV6" s="67"/>
      <c r="AW6" s="66"/>
      <c r="AX6" s="67"/>
      <c r="AY6" s="112"/>
      <c r="AZ6" s="113"/>
      <c r="BA6" s="114"/>
      <c r="BB6" s="115"/>
      <c r="BC6" s="114"/>
      <c r="BD6" s="115"/>
      <c r="BE6" s="114"/>
      <c r="BF6" s="115"/>
      <c r="BG6" s="137"/>
      <c r="BH6" s="115"/>
      <c r="BI6" s="114"/>
      <c r="BJ6" s="115"/>
      <c r="BK6" s="114"/>
      <c r="BL6" s="115"/>
      <c r="BM6" s="112"/>
      <c r="BN6" s="113"/>
      <c r="BO6" s="114"/>
      <c r="BP6" s="115"/>
      <c r="BQ6" s="112"/>
    </row>
    <row r="7" s="1" customFormat="1" spans="1:69">
      <c r="A7" s="2"/>
      <c r="B7" s="18"/>
      <c r="C7" s="19"/>
      <c r="D7" s="20"/>
      <c r="E7" s="2"/>
      <c r="F7" s="21" t="s">
        <v>13</v>
      </c>
      <c r="G7" s="22">
        <f>SUM(J20:BQ25)</f>
        <v>0</v>
      </c>
      <c r="H7" s="2"/>
      <c r="I7" s="61" t="s">
        <v>14</v>
      </c>
      <c r="J7" s="65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96"/>
      <c r="X7" s="65"/>
      <c r="Y7" s="66"/>
      <c r="Z7" s="67"/>
      <c r="AA7" s="66"/>
      <c r="AB7" s="67"/>
      <c r="AC7" s="66"/>
      <c r="AD7" s="67"/>
      <c r="AE7" s="66"/>
      <c r="AF7" s="67"/>
      <c r="AG7" s="66"/>
      <c r="AH7" s="67"/>
      <c r="AI7" s="66"/>
      <c r="AJ7" s="67"/>
      <c r="AK7" s="96"/>
      <c r="AL7" s="65"/>
      <c r="AM7" s="66"/>
      <c r="AN7" s="67"/>
      <c r="AO7" s="66"/>
      <c r="AP7" s="67"/>
      <c r="AQ7" s="66"/>
      <c r="AR7" s="67"/>
      <c r="AS7" s="66"/>
      <c r="AT7" s="67"/>
      <c r="AU7" s="66"/>
      <c r="AV7" s="67"/>
      <c r="AW7" s="66"/>
      <c r="AX7" s="67"/>
      <c r="AY7" s="112"/>
      <c r="AZ7" s="113"/>
      <c r="BA7" s="114"/>
      <c r="BB7" s="115"/>
      <c r="BC7" s="114"/>
      <c r="BD7" s="115"/>
      <c r="BE7" s="114"/>
      <c r="BF7" s="115"/>
      <c r="BG7" s="137"/>
      <c r="BH7" s="115"/>
      <c r="BI7" s="114"/>
      <c r="BJ7" s="115"/>
      <c r="BK7" s="114"/>
      <c r="BL7" s="115"/>
      <c r="BM7" s="112"/>
      <c r="BN7" s="113"/>
      <c r="BO7" s="114"/>
      <c r="BP7" s="115"/>
      <c r="BQ7" s="112"/>
    </row>
    <row r="8" s="1" customFormat="1" spans="1:69">
      <c r="A8" s="2"/>
      <c r="B8" s="23"/>
      <c r="C8" s="24"/>
      <c r="D8" s="20"/>
      <c r="E8" s="2"/>
      <c r="F8" s="21" t="s">
        <v>15</v>
      </c>
      <c r="G8" s="22">
        <f>SUM(J26:BQ27)</f>
        <v>0</v>
      </c>
      <c r="H8" s="2"/>
      <c r="I8" s="61"/>
      <c r="J8" s="65"/>
      <c r="K8" s="66"/>
      <c r="L8" s="67"/>
      <c r="M8" s="66"/>
      <c r="N8" s="67"/>
      <c r="O8" s="66"/>
      <c r="P8" s="67"/>
      <c r="Q8" s="66"/>
      <c r="R8" s="67"/>
      <c r="S8" s="66"/>
      <c r="T8" s="67"/>
      <c r="U8" s="66"/>
      <c r="V8" s="67"/>
      <c r="W8" s="96"/>
      <c r="X8" s="65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96"/>
      <c r="AL8" s="65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112"/>
      <c r="AZ8" s="113"/>
      <c r="BA8" s="114"/>
      <c r="BB8" s="115"/>
      <c r="BC8" s="114"/>
      <c r="BD8" s="115"/>
      <c r="BE8" s="114"/>
      <c r="BF8" s="115"/>
      <c r="BG8" s="137"/>
      <c r="BH8" s="115"/>
      <c r="BI8" s="114"/>
      <c r="BJ8" s="115"/>
      <c r="BK8" s="114"/>
      <c r="BL8" s="115"/>
      <c r="BM8" s="112"/>
      <c r="BN8" s="113"/>
      <c r="BO8" s="114"/>
      <c r="BP8" s="115"/>
      <c r="BQ8" s="112"/>
    </row>
    <row r="9" s="1" customFormat="1" spans="1:69">
      <c r="A9" s="2"/>
      <c r="B9" s="25" t="s">
        <v>16</v>
      </c>
      <c r="C9" s="26"/>
      <c r="D9" s="27"/>
      <c r="E9" s="2"/>
      <c r="F9" s="21" t="s">
        <v>17</v>
      </c>
      <c r="G9" s="22">
        <f>SUM(J28:BQ39)</f>
        <v>0</v>
      </c>
      <c r="H9" s="2"/>
      <c r="I9" s="61"/>
      <c r="J9" s="65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96"/>
      <c r="X9" s="65"/>
      <c r="Y9" s="66"/>
      <c r="Z9" s="67"/>
      <c r="AA9" s="66"/>
      <c r="AB9" s="67"/>
      <c r="AC9" s="66"/>
      <c r="AD9" s="67"/>
      <c r="AE9" s="66"/>
      <c r="AF9" s="67"/>
      <c r="AG9" s="66"/>
      <c r="AH9" s="67"/>
      <c r="AI9" s="66"/>
      <c r="AJ9" s="67"/>
      <c r="AK9" s="96"/>
      <c r="AL9" s="65"/>
      <c r="AM9" s="66"/>
      <c r="AN9" s="67"/>
      <c r="AO9" s="66"/>
      <c r="AP9" s="67"/>
      <c r="AQ9" s="66"/>
      <c r="AR9" s="67"/>
      <c r="AS9" s="66"/>
      <c r="AT9" s="67"/>
      <c r="AU9" s="66"/>
      <c r="AV9" s="67"/>
      <c r="AW9" s="66"/>
      <c r="AX9" s="67"/>
      <c r="AY9" s="112"/>
      <c r="AZ9" s="113"/>
      <c r="BA9" s="114"/>
      <c r="BB9" s="115"/>
      <c r="BC9" s="114"/>
      <c r="BD9" s="115"/>
      <c r="BE9" s="114"/>
      <c r="BF9" s="115"/>
      <c r="BG9" s="137"/>
      <c r="BH9" s="115"/>
      <c r="BI9" s="114"/>
      <c r="BJ9" s="115"/>
      <c r="BK9" s="114"/>
      <c r="BL9" s="115"/>
      <c r="BM9" s="112"/>
      <c r="BN9" s="113"/>
      <c r="BO9" s="114"/>
      <c r="BP9" s="115"/>
      <c r="BQ9" s="112"/>
    </row>
    <row r="10" s="1" customFormat="1" ht="14.25" spans="1:69">
      <c r="A10" s="2"/>
      <c r="B10" s="28" t="s">
        <v>18</v>
      </c>
      <c r="C10" s="29">
        <f>SUM(C6:C9)</f>
        <v>0</v>
      </c>
      <c r="D10" s="30"/>
      <c r="E10" s="2"/>
      <c r="F10" s="31" t="s">
        <v>19</v>
      </c>
      <c r="G10" s="32">
        <f>SUM(G6:G9)</f>
        <v>0</v>
      </c>
      <c r="H10" s="2"/>
      <c r="I10" s="61"/>
      <c r="J10" s="65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96"/>
      <c r="X10" s="65"/>
      <c r="Y10" s="66"/>
      <c r="Z10" s="67"/>
      <c r="AA10" s="66"/>
      <c r="AB10" s="67"/>
      <c r="AC10" s="66"/>
      <c r="AD10" s="67"/>
      <c r="AE10" s="66"/>
      <c r="AF10" s="67"/>
      <c r="AG10" s="66"/>
      <c r="AH10" s="67"/>
      <c r="AI10" s="66"/>
      <c r="AJ10" s="67"/>
      <c r="AK10" s="96"/>
      <c r="AL10" s="65"/>
      <c r="AM10" s="66"/>
      <c r="AN10" s="67"/>
      <c r="AO10" s="66"/>
      <c r="AP10" s="67"/>
      <c r="AQ10" s="66"/>
      <c r="AR10" s="67"/>
      <c r="AS10" s="66"/>
      <c r="AT10" s="67"/>
      <c r="AU10" s="66"/>
      <c r="AV10" s="67"/>
      <c r="AW10" s="66"/>
      <c r="AX10" s="67"/>
      <c r="AY10" s="112"/>
      <c r="AZ10" s="113"/>
      <c r="BA10" s="114"/>
      <c r="BB10" s="115"/>
      <c r="BC10" s="114"/>
      <c r="BD10" s="115"/>
      <c r="BE10" s="114"/>
      <c r="BF10" s="115"/>
      <c r="BG10" s="137"/>
      <c r="BH10" s="115"/>
      <c r="BI10" s="114"/>
      <c r="BJ10" s="115"/>
      <c r="BK10" s="114"/>
      <c r="BL10" s="115"/>
      <c r="BM10" s="112"/>
      <c r="BN10" s="113"/>
      <c r="BO10" s="114"/>
      <c r="BP10" s="115"/>
      <c r="BQ10" s="112"/>
    </row>
    <row r="11" s="1" customFormat="1" spans="1:69">
      <c r="A11" s="2"/>
      <c r="B11" s="33"/>
      <c r="C11" s="34"/>
      <c r="D11" s="34"/>
      <c r="E11" s="2"/>
      <c r="F11" s="33"/>
      <c r="G11" s="34"/>
      <c r="H11" s="2"/>
      <c r="I11" s="61"/>
      <c r="J11" s="65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96"/>
      <c r="X11" s="65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67"/>
      <c r="AK11" s="96"/>
      <c r="AL11" s="65"/>
      <c r="AM11" s="66"/>
      <c r="AN11" s="67"/>
      <c r="AO11" s="66"/>
      <c r="AP11" s="67"/>
      <c r="AQ11" s="66"/>
      <c r="AR11" s="67"/>
      <c r="AS11" s="66"/>
      <c r="AT11" s="67"/>
      <c r="AU11" s="66"/>
      <c r="AV11" s="67"/>
      <c r="AW11" s="66"/>
      <c r="AX11" s="67"/>
      <c r="AY11" s="112"/>
      <c r="AZ11" s="113"/>
      <c r="BA11" s="114"/>
      <c r="BB11" s="115"/>
      <c r="BC11" s="114"/>
      <c r="BD11" s="115"/>
      <c r="BE11" s="114"/>
      <c r="BF11" s="115"/>
      <c r="BG11" s="137"/>
      <c r="BH11" s="115"/>
      <c r="BI11" s="114"/>
      <c r="BJ11" s="115"/>
      <c r="BK11" s="114"/>
      <c r="BL11" s="115"/>
      <c r="BM11" s="112"/>
      <c r="BN11" s="113"/>
      <c r="BO11" s="114"/>
      <c r="BP11" s="115"/>
      <c r="BQ11" s="112"/>
    </row>
    <row r="12" s="1" customFormat="1" spans="1:69">
      <c r="A12" s="2"/>
      <c r="B12" s="33"/>
      <c r="C12" s="34"/>
      <c r="D12" s="34"/>
      <c r="E12" s="2"/>
      <c r="F12" s="33"/>
      <c r="G12" s="34"/>
      <c r="H12" s="2"/>
      <c r="I12" s="61"/>
      <c r="J12" s="65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67"/>
      <c r="W12" s="96"/>
      <c r="X12" s="65"/>
      <c r="Y12" s="66"/>
      <c r="Z12" s="67"/>
      <c r="AA12" s="66"/>
      <c r="AB12" s="67"/>
      <c r="AC12" s="66"/>
      <c r="AD12" s="67"/>
      <c r="AE12" s="66"/>
      <c r="AF12" s="67"/>
      <c r="AG12" s="66"/>
      <c r="AH12" s="67"/>
      <c r="AI12" s="66"/>
      <c r="AJ12" s="67"/>
      <c r="AK12" s="96"/>
      <c r="AL12" s="65"/>
      <c r="AM12" s="66"/>
      <c r="AN12" s="67"/>
      <c r="AO12" s="66"/>
      <c r="AP12" s="67"/>
      <c r="AQ12" s="66"/>
      <c r="AR12" s="67"/>
      <c r="AS12" s="66"/>
      <c r="AT12" s="67"/>
      <c r="AU12" s="66"/>
      <c r="AV12" s="67"/>
      <c r="AW12" s="66"/>
      <c r="AX12" s="67"/>
      <c r="AY12" s="112"/>
      <c r="AZ12" s="113"/>
      <c r="BA12" s="114"/>
      <c r="BB12" s="115"/>
      <c r="BC12" s="114"/>
      <c r="BD12" s="115"/>
      <c r="BE12" s="114"/>
      <c r="BF12" s="115"/>
      <c r="BG12" s="137"/>
      <c r="BH12" s="115"/>
      <c r="BI12" s="114"/>
      <c r="BJ12" s="115"/>
      <c r="BK12" s="114"/>
      <c r="BL12" s="115"/>
      <c r="BM12" s="112"/>
      <c r="BN12" s="113"/>
      <c r="BO12" s="114"/>
      <c r="BP12" s="115"/>
      <c r="BQ12" s="112"/>
    </row>
    <row r="13" s="1" customFormat="1" spans="1:69">
      <c r="A13" s="2"/>
      <c r="B13" s="2"/>
      <c r="C13" s="2"/>
      <c r="D13" s="2"/>
      <c r="E13" s="2"/>
      <c r="F13" s="35"/>
      <c r="G13" s="35"/>
      <c r="H13" s="2"/>
      <c r="I13" s="61"/>
      <c r="J13" s="65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96"/>
      <c r="X13" s="65"/>
      <c r="Y13" s="66"/>
      <c r="Z13" s="67"/>
      <c r="AA13" s="66"/>
      <c r="AB13" s="67"/>
      <c r="AC13" s="66"/>
      <c r="AD13" s="67"/>
      <c r="AE13" s="66"/>
      <c r="AF13" s="67"/>
      <c r="AG13" s="66"/>
      <c r="AH13" s="67"/>
      <c r="AI13" s="66"/>
      <c r="AJ13" s="67"/>
      <c r="AK13" s="96"/>
      <c r="AL13" s="65"/>
      <c r="AM13" s="66"/>
      <c r="AN13" s="67"/>
      <c r="AO13" s="66"/>
      <c r="AP13" s="67"/>
      <c r="AQ13" s="66"/>
      <c r="AR13" s="67"/>
      <c r="AS13" s="66"/>
      <c r="AT13" s="67"/>
      <c r="AU13" s="66"/>
      <c r="AV13" s="67"/>
      <c r="AW13" s="66"/>
      <c r="AX13" s="67"/>
      <c r="AY13" s="112"/>
      <c r="AZ13" s="113"/>
      <c r="BA13" s="114"/>
      <c r="BB13" s="115"/>
      <c r="BC13" s="114"/>
      <c r="BD13" s="115"/>
      <c r="BE13" s="114"/>
      <c r="BF13" s="115"/>
      <c r="BG13" s="137"/>
      <c r="BH13" s="115"/>
      <c r="BI13" s="114"/>
      <c r="BJ13" s="115"/>
      <c r="BK13" s="114"/>
      <c r="BL13" s="115"/>
      <c r="BM13" s="112"/>
      <c r="BN13" s="113"/>
      <c r="BO13" s="114"/>
      <c r="BP13" s="115"/>
      <c r="BQ13" s="112"/>
    </row>
    <row r="14" s="1" customFormat="1" ht="19.5" spans="1:69">
      <c r="A14" s="2"/>
      <c r="B14" s="7" t="s">
        <v>20</v>
      </c>
      <c r="C14" s="2"/>
      <c r="D14" s="2"/>
      <c r="E14" s="2"/>
      <c r="F14" s="2"/>
      <c r="G14" s="2"/>
      <c r="H14" s="2"/>
      <c r="I14" s="61"/>
      <c r="J14" s="65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96"/>
      <c r="X14" s="65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96"/>
      <c r="AL14" s="65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112"/>
      <c r="AZ14" s="113"/>
      <c r="BA14" s="114"/>
      <c r="BB14" s="115"/>
      <c r="BC14" s="114"/>
      <c r="BD14" s="115"/>
      <c r="BE14" s="114"/>
      <c r="BF14" s="115"/>
      <c r="BG14" s="137"/>
      <c r="BH14" s="115"/>
      <c r="BI14" s="114"/>
      <c r="BJ14" s="115"/>
      <c r="BK14" s="114"/>
      <c r="BL14" s="115"/>
      <c r="BM14" s="112"/>
      <c r="BN14" s="113"/>
      <c r="BO14" s="114"/>
      <c r="BP14" s="115"/>
      <c r="BQ14" s="112"/>
    </row>
    <row r="15" s="1" customFormat="1" ht="19.5" spans="1:69">
      <c r="A15" s="2"/>
      <c r="B15" s="11" t="s">
        <v>8</v>
      </c>
      <c r="C15" s="36" t="s">
        <v>4</v>
      </c>
      <c r="D15" s="12" t="s">
        <v>21</v>
      </c>
      <c r="E15" s="2"/>
      <c r="F15" s="7" t="s">
        <v>22</v>
      </c>
      <c r="G15" s="2"/>
      <c r="H15" s="2"/>
      <c r="I15" s="69" t="s">
        <v>23</v>
      </c>
      <c r="J15" s="65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96"/>
      <c r="X15" s="65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96"/>
      <c r="AL15" s="65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112"/>
      <c r="AZ15" s="113"/>
      <c r="BA15" s="114"/>
      <c r="BB15" s="115"/>
      <c r="BC15" s="114"/>
      <c r="BD15" s="115"/>
      <c r="BE15" s="114"/>
      <c r="BF15" s="115"/>
      <c r="BG15" s="137"/>
      <c r="BH15" s="115"/>
      <c r="BI15" s="114"/>
      <c r="BJ15" s="115"/>
      <c r="BK15" s="114"/>
      <c r="BL15" s="115"/>
      <c r="BM15" s="112"/>
      <c r="BN15" s="113"/>
      <c r="BO15" s="114"/>
      <c r="BP15" s="115"/>
      <c r="BQ15" s="112"/>
    </row>
    <row r="16" s="1" customFormat="1" customHeight="1" spans="1:69">
      <c r="A16" s="2"/>
      <c r="B16" s="37" t="s">
        <v>24</v>
      </c>
      <c r="C16" s="38"/>
      <c r="D16" s="39"/>
      <c r="E16" s="2"/>
      <c r="F16" s="40">
        <f>C10-C37-G10+SUM(J41:BQ41)</f>
        <v>0</v>
      </c>
      <c r="G16" s="41"/>
      <c r="H16" s="2"/>
      <c r="I16" s="61"/>
      <c r="J16" s="65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96"/>
      <c r="X16" s="65"/>
      <c r="Y16" s="66"/>
      <c r="Z16" s="67"/>
      <c r="AA16" s="66"/>
      <c r="AB16" s="67"/>
      <c r="AC16" s="66"/>
      <c r="AD16" s="67"/>
      <c r="AE16" s="66"/>
      <c r="AF16" s="67"/>
      <c r="AG16" s="66"/>
      <c r="AH16" s="67"/>
      <c r="AI16" s="66"/>
      <c r="AJ16" s="67"/>
      <c r="AK16" s="96"/>
      <c r="AL16" s="65"/>
      <c r="AM16" s="66"/>
      <c r="AN16" s="67"/>
      <c r="AO16" s="66"/>
      <c r="AP16" s="67"/>
      <c r="AQ16" s="66"/>
      <c r="AR16" s="67"/>
      <c r="AS16" s="66"/>
      <c r="AT16" s="67"/>
      <c r="AU16" s="66"/>
      <c r="AV16" s="67"/>
      <c r="AW16" s="66"/>
      <c r="AX16" s="67"/>
      <c r="AY16" s="112"/>
      <c r="AZ16" s="113"/>
      <c r="BA16" s="114"/>
      <c r="BB16" s="115"/>
      <c r="BC16" s="114"/>
      <c r="BD16" s="115"/>
      <c r="BE16" s="114"/>
      <c r="BF16" s="115"/>
      <c r="BG16" s="137"/>
      <c r="BH16" s="115"/>
      <c r="BI16" s="114"/>
      <c r="BJ16" s="115"/>
      <c r="BK16" s="114"/>
      <c r="BL16" s="115"/>
      <c r="BM16" s="112"/>
      <c r="BN16" s="113"/>
      <c r="BO16" s="114"/>
      <c r="BP16" s="115"/>
      <c r="BQ16" s="112"/>
    </row>
    <row r="17" s="1" customFormat="1" ht="14.25" customHeight="1" spans="1:69">
      <c r="A17" s="2"/>
      <c r="B17" s="37" t="s">
        <v>56</v>
      </c>
      <c r="C17" s="38"/>
      <c r="D17" s="39"/>
      <c r="E17" s="2"/>
      <c r="F17" s="42"/>
      <c r="G17" s="43"/>
      <c r="H17" s="2"/>
      <c r="I17" s="68"/>
      <c r="J17" s="65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96"/>
      <c r="X17" s="65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96"/>
      <c r="AL17" s="65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112"/>
      <c r="AZ17" s="113"/>
      <c r="BA17" s="114"/>
      <c r="BB17" s="115"/>
      <c r="BC17" s="114"/>
      <c r="BD17" s="115"/>
      <c r="BE17" s="114"/>
      <c r="BF17" s="115"/>
      <c r="BG17" s="137"/>
      <c r="BH17" s="115"/>
      <c r="BI17" s="114"/>
      <c r="BJ17" s="115"/>
      <c r="BK17" s="114"/>
      <c r="BL17" s="115"/>
      <c r="BM17" s="112"/>
      <c r="BN17" s="113"/>
      <c r="BO17" s="114"/>
      <c r="BP17" s="115"/>
      <c r="BQ17" s="112"/>
    </row>
    <row r="18" s="1" customFormat="1" ht="14.25" spans="1:69">
      <c r="A18" s="2"/>
      <c r="B18" s="37" t="s">
        <v>26</v>
      </c>
      <c r="C18" s="38"/>
      <c r="D18" s="39"/>
      <c r="E18" s="2"/>
      <c r="F18" s="2"/>
      <c r="G18" s="2"/>
      <c r="H18" s="2"/>
      <c r="I18" s="70" t="s">
        <v>27</v>
      </c>
      <c r="J18" s="71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97"/>
      <c r="X18" s="71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97"/>
      <c r="AL18" s="71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116"/>
      <c r="AZ18" s="117"/>
      <c r="BA18" s="118"/>
      <c r="BB18" s="119"/>
      <c r="BC18" s="118"/>
      <c r="BD18" s="119"/>
      <c r="BE18" s="118"/>
      <c r="BF18" s="119"/>
      <c r="BG18" s="138"/>
      <c r="BH18" s="119"/>
      <c r="BI18" s="118"/>
      <c r="BJ18" s="119"/>
      <c r="BK18" s="118"/>
      <c r="BL18" s="119"/>
      <c r="BM18" s="116"/>
      <c r="BN18" s="117"/>
      <c r="BO18" s="118"/>
      <c r="BP18" s="119"/>
      <c r="BQ18" s="116"/>
    </row>
    <row r="19" s="1" customFormat="1" ht="20.25" spans="1:69">
      <c r="A19" s="2"/>
      <c r="B19" s="37" t="s">
        <v>28</v>
      </c>
      <c r="C19" s="38"/>
      <c r="D19" s="39"/>
      <c r="E19" s="2"/>
      <c r="F19" s="7" t="s">
        <v>29</v>
      </c>
      <c r="G19" s="2"/>
      <c r="H19" s="2"/>
      <c r="I19" s="74" t="s">
        <v>12</v>
      </c>
      <c r="J19" s="75"/>
      <c r="K19" s="76">
        <f t="shared" ref="K19:O19" si="10">SUM(K4:K18)</f>
        <v>0</v>
      </c>
      <c r="L19" s="77"/>
      <c r="M19" s="76">
        <f t="shared" si="10"/>
        <v>0</v>
      </c>
      <c r="N19" s="77"/>
      <c r="O19" s="76">
        <f t="shared" si="10"/>
        <v>0</v>
      </c>
      <c r="P19" s="77"/>
      <c r="Q19" s="76">
        <f t="shared" ref="Q19:U19" si="11">SUM(Q4:Q18)</f>
        <v>0</v>
      </c>
      <c r="R19" s="77"/>
      <c r="S19" s="76">
        <f t="shared" si="11"/>
        <v>0</v>
      </c>
      <c r="T19" s="77"/>
      <c r="U19" s="76">
        <f t="shared" si="11"/>
        <v>0</v>
      </c>
      <c r="V19" s="77"/>
      <c r="W19" s="98">
        <f t="shared" ref="W19:AA19" si="12">SUM(W4:W18)</f>
        <v>0</v>
      </c>
      <c r="X19" s="75"/>
      <c r="Y19" s="76">
        <f t="shared" si="12"/>
        <v>0</v>
      </c>
      <c r="Z19" s="77"/>
      <c r="AA19" s="76">
        <f t="shared" si="12"/>
        <v>0</v>
      </c>
      <c r="AB19" s="77"/>
      <c r="AC19" s="76">
        <f t="shared" ref="AC19:AG19" si="13">SUM(AC4:AC18)</f>
        <v>0</v>
      </c>
      <c r="AD19" s="77"/>
      <c r="AE19" s="76">
        <f t="shared" si="13"/>
        <v>0</v>
      </c>
      <c r="AF19" s="77"/>
      <c r="AG19" s="76">
        <f t="shared" si="13"/>
        <v>0</v>
      </c>
      <c r="AH19" s="77"/>
      <c r="AI19" s="76">
        <f t="shared" ref="AI19:AM19" si="14">SUM(AI4:AI18)</f>
        <v>0</v>
      </c>
      <c r="AJ19" s="77"/>
      <c r="AK19" s="98">
        <f t="shared" si="14"/>
        <v>0</v>
      </c>
      <c r="AL19" s="75"/>
      <c r="AM19" s="76">
        <f t="shared" si="14"/>
        <v>0</v>
      </c>
      <c r="AN19" s="77"/>
      <c r="AO19" s="76">
        <f t="shared" ref="AO19:AS19" si="15">SUM(AO4:AO18)</f>
        <v>0</v>
      </c>
      <c r="AP19" s="77"/>
      <c r="AQ19" s="76">
        <f t="shared" si="15"/>
        <v>0</v>
      </c>
      <c r="AR19" s="77"/>
      <c r="AS19" s="76">
        <f t="shared" si="15"/>
        <v>0</v>
      </c>
      <c r="AT19" s="77"/>
      <c r="AU19" s="76">
        <f t="shared" ref="AU19:AY19" si="16">SUM(AU4:AU18)</f>
        <v>0</v>
      </c>
      <c r="AV19" s="77"/>
      <c r="AW19" s="76">
        <f t="shared" si="16"/>
        <v>0</v>
      </c>
      <c r="AX19" s="77"/>
      <c r="AY19" s="120">
        <f t="shared" si="16"/>
        <v>0</v>
      </c>
      <c r="AZ19" s="121"/>
      <c r="BA19" s="122">
        <f t="shared" ref="BA19:BE19" si="17">SUM(BA4:BA18)</f>
        <v>0</v>
      </c>
      <c r="BB19" s="123"/>
      <c r="BC19" s="122">
        <f t="shared" si="17"/>
        <v>0</v>
      </c>
      <c r="BD19" s="123"/>
      <c r="BE19" s="122">
        <f t="shared" si="17"/>
        <v>0</v>
      </c>
      <c r="BF19" s="123"/>
      <c r="BG19" s="122">
        <f t="shared" ref="BG19:BK19" si="18">SUM(BG4:BG18)</f>
        <v>0</v>
      </c>
      <c r="BH19" s="123"/>
      <c r="BI19" s="122">
        <f t="shared" si="18"/>
        <v>0</v>
      </c>
      <c r="BJ19" s="123"/>
      <c r="BK19" s="122">
        <f t="shared" si="18"/>
        <v>0</v>
      </c>
      <c r="BL19" s="123"/>
      <c r="BM19" s="120">
        <f t="shared" ref="BM19:BQ19" si="19">SUM(BM4:BM18)</f>
        <v>0</v>
      </c>
      <c r="BN19" s="121"/>
      <c r="BO19" s="122">
        <f t="shared" si="19"/>
        <v>0</v>
      </c>
      <c r="BP19" s="123"/>
      <c r="BQ19" s="120">
        <f t="shared" si="19"/>
        <v>0</v>
      </c>
    </row>
    <row r="20" s="1" customFormat="1" customHeight="1" spans="1:69">
      <c r="A20" s="2"/>
      <c r="B20" s="37" t="s">
        <v>30</v>
      </c>
      <c r="C20" s="38"/>
      <c r="D20" s="39"/>
      <c r="E20" s="2"/>
      <c r="F20" s="40">
        <f>SUM('1月:9月'!F16:G17)</f>
        <v>0</v>
      </c>
      <c r="G20" s="41"/>
      <c r="H20" s="2"/>
      <c r="I20" s="61" t="s">
        <v>31</v>
      </c>
      <c r="J20" s="78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99"/>
      <c r="X20" s="78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99"/>
      <c r="AL20" s="78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124"/>
      <c r="AZ20" s="125"/>
      <c r="BA20" s="126"/>
      <c r="BB20" s="127"/>
      <c r="BC20" s="126"/>
      <c r="BD20" s="127"/>
      <c r="BE20" s="126"/>
      <c r="BF20" s="127"/>
      <c r="BG20" s="139"/>
      <c r="BH20" s="127"/>
      <c r="BI20" s="126"/>
      <c r="BJ20" s="127"/>
      <c r="BK20" s="126"/>
      <c r="BL20" s="127"/>
      <c r="BM20" s="124"/>
      <c r="BN20" s="125"/>
      <c r="BO20" s="126"/>
      <c r="BP20" s="127"/>
      <c r="BQ20" s="124"/>
    </row>
    <row r="21" s="1" customFormat="1" ht="14.25" customHeight="1" spans="1:69">
      <c r="A21" s="2"/>
      <c r="B21" s="37" t="s">
        <v>33</v>
      </c>
      <c r="C21" s="38"/>
      <c r="D21" s="39"/>
      <c r="E21" s="2"/>
      <c r="F21" s="42"/>
      <c r="G21" s="43"/>
      <c r="H21" s="2"/>
      <c r="I21" s="61"/>
      <c r="J21" s="65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96"/>
      <c r="X21" s="65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96"/>
      <c r="AL21" s="65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112"/>
      <c r="AZ21" s="113"/>
      <c r="BA21" s="114"/>
      <c r="BB21" s="115"/>
      <c r="BC21" s="114"/>
      <c r="BD21" s="115"/>
      <c r="BE21" s="114"/>
      <c r="BF21" s="115"/>
      <c r="BG21" s="137"/>
      <c r="BH21" s="115"/>
      <c r="BI21" s="114"/>
      <c r="BJ21" s="115"/>
      <c r="BK21" s="114"/>
      <c r="BL21" s="115"/>
      <c r="BM21" s="112"/>
      <c r="BN21" s="113"/>
      <c r="BO21" s="114"/>
      <c r="BP21" s="115"/>
      <c r="BQ21" s="112"/>
    </row>
    <row r="22" s="1" customFormat="1" ht="14.25" customHeight="1" spans="1:69">
      <c r="A22" s="2"/>
      <c r="B22" s="37" t="s">
        <v>34</v>
      </c>
      <c r="C22" s="38"/>
      <c r="D22" s="39"/>
      <c r="E22" s="2"/>
      <c r="F22" s="44"/>
      <c r="G22" s="44"/>
      <c r="H22" s="2"/>
      <c r="I22" s="61"/>
      <c r="J22" s="65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96"/>
      <c r="X22" s="65"/>
      <c r="Y22" s="66"/>
      <c r="Z22" s="67"/>
      <c r="AA22" s="66"/>
      <c r="AB22" s="67"/>
      <c r="AC22" s="66"/>
      <c r="AD22" s="67"/>
      <c r="AE22" s="66"/>
      <c r="AF22" s="67"/>
      <c r="AG22" s="66"/>
      <c r="AH22" s="67"/>
      <c r="AI22" s="66"/>
      <c r="AJ22" s="67"/>
      <c r="AK22" s="96"/>
      <c r="AL22" s="65"/>
      <c r="AM22" s="66"/>
      <c r="AN22" s="67"/>
      <c r="AO22" s="66"/>
      <c r="AP22" s="67"/>
      <c r="AQ22" s="66"/>
      <c r="AR22" s="67"/>
      <c r="AS22" s="66"/>
      <c r="AT22" s="67"/>
      <c r="AU22" s="66"/>
      <c r="AV22" s="67"/>
      <c r="AW22" s="66"/>
      <c r="AX22" s="67"/>
      <c r="AY22" s="112"/>
      <c r="AZ22" s="113"/>
      <c r="BA22" s="114"/>
      <c r="BB22" s="115"/>
      <c r="BC22" s="114"/>
      <c r="BD22" s="115"/>
      <c r="BE22" s="114"/>
      <c r="BF22" s="115"/>
      <c r="BG22" s="137"/>
      <c r="BH22" s="115"/>
      <c r="BI22" s="114"/>
      <c r="BJ22" s="115"/>
      <c r="BK22" s="114"/>
      <c r="BL22" s="115"/>
      <c r="BM22" s="112"/>
      <c r="BN22" s="113"/>
      <c r="BO22" s="114"/>
      <c r="BP22" s="115"/>
      <c r="BQ22" s="112"/>
    </row>
    <row r="23" s="1" customFormat="1" ht="14.25" customHeight="1" spans="1:69">
      <c r="A23" s="2"/>
      <c r="B23" s="37" t="s">
        <v>35</v>
      </c>
      <c r="C23" s="38"/>
      <c r="D23" s="39"/>
      <c r="E23" s="2"/>
      <c r="F23" s="7" t="s">
        <v>36</v>
      </c>
      <c r="G23" s="44"/>
      <c r="H23" s="2"/>
      <c r="I23" s="61"/>
      <c r="J23" s="65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96"/>
      <c r="X23" s="65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67"/>
      <c r="AK23" s="96"/>
      <c r="AL23" s="65"/>
      <c r="AM23" s="66"/>
      <c r="AN23" s="67"/>
      <c r="AO23" s="66"/>
      <c r="AP23" s="67"/>
      <c r="AQ23" s="66"/>
      <c r="AR23" s="67"/>
      <c r="AS23" s="66"/>
      <c r="AT23" s="67"/>
      <c r="AU23" s="66"/>
      <c r="AV23" s="67"/>
      <c r="AW23" s="66"/>
      <c r="AX23" s="67"/>
      <c r="AY23" s="112"/>
      <c r="AZ23" s="113"/>
      <c r="BA23" s="114"/>
      <c r="BB23" s="115"/>
      <c r="BC23" s="114"/>
      <c r="BD23" s="115"/>
      <c r="BE23" s="114"/>
      <c r="BF23" s="115"/>
      <c r="BG23" s="137"/>
      <c r="BH23" s="115"/>
      <c r="BI23" s="114"/>
      <c r="BJ23" s="115"/>
      <c r="BK23" s="114"/>
      <c r="BL23" s="115"/>
      <c r="BM23" s="112"/>
      <c r="BN23" s="113"/>
      <c r="BO23" s="114"/>
      <c r="BP23" s="115"/>
      <c r="BQ23" s="112"/>
    </row>
    <row r="24" s="1" customFormat="1" ht="14.25" customHeight="1" spans="1:69">
      <c r="A24" s="2"/>
      <c r="B24" s="37" t="s">
        <v>37</v>
      </c>
      <c r="C24" s="38"/>
      <c r="D24" s="39"/>
      <c r="E24" s="2"/>
      <c r="F24" s="45"/>
      <c r="G24" s="46"/>
      <c r="H24" s="2"/>
      <c r="I24" s="61"/>
      <c r="J24" s="65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96"/>
      <c r="X24" s="65"/>
      <c r="Y24" s="66"/>
      <c r="Z24" s="67"/>
      <c r="AA24" s="66"/>
      <c r="AB24" s="67"/>
      <c r="AC24" s="66"/>
      <c r="AD24" s="67"/>
      <c r="AE24" s="66"/>
      <c r="AF24" s="67"/>
      <c r="AG24" s="66"/>
      <c r="AH24" s="67"/>
      <c r="AI24" s="66"/>
      <c r="AJ24" s="67"/>
      <c r="AK24" s="96"/>
      <c r="AL24" s="65"/>
      <c r="AM24" s="66"/>
      <c r="AN24" s="67"/>
      <c r="AO24" s="66"/>
      <c r="AP24" s="67"/>
      <c r="AQ24" s="66"/>
      <c r="AR24" s="67"/>
      <c r="AS24" s="66"/>
      <c r="AT24" s="67"/>
      <c r="AU24" s="66"/>
      <c r="AV24" s="67"/>
      <c r="AW24" s="66"/>
      <c r="AX24" s="67"/>
      <c r="AY24" s="112"/>
      <c r="AZ24" s="113"/>
      <c r="BA24" s="114"/>
      <c r="BB24" s="115"/>
      <c r="BC24" s="114"/>
      <c r="BD24" s="115"/>
      <c r="BE24" s="114"/>
      <c r="BF24" s="115"/>
      <c r="BG24" s="137"/>
      <c r="BH24" s="115"/>
      <c r="BI24" s="114"/>
      <c r="BJ24" s="115"/>
      <c r="BK24" s="114"/>
      <c r="BL24" s="115"/>
      <c r="BM24" s="112"/>
      <c r="BN24" s="113"/>
      <c r="BO24" s="114"/>
      <c r="BP24" s="115"/>
      <c r="BQ24" s="112"/>
    </row>
    <row r="25" s="1" customFormat="1" spans="1:69">
      <c r="A25" s="2"/>
      <c r="B25" s="37" t="s">
        <v>38</v>
      </c>
      <c r="C25" s="38"/>
      <c r="D25" s="39"/>
      <c r="E25" s="2"/>
      <c r="F25" s="47"/>
      <c r="G25" s="48"/>
      <c r="H25" s="2"/>
      <c r="I25" s="68"/>
      <c r="J25" s="65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96"/>
      <c r="X25" s="65"/>
      <c r="Y25" s="66"/>
      <c r="Z25" s="67"/>
      <c r="AA25" s="66"/>
      <c r="AB25" s="67"/>
      <c r="AC25" s="66"/>
      <c r="AD25" s="67"/>
      <c r="AE25" s="66"/>
      <c r="AF25" s="67"/>
      <c r="AG25" s="66"/>
      <c r="AH25" s="67"/>
      <c r="AI25" s="66"/>
      <c r="AJ25" s="67"/>
      <c r="AK25" s="96"/>
      <c r="AL25" s="65"/>
      <c r="AM25" s="66"/>
      <c r="AN25" s="67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112"/>
      <c r="AZ25" s="113"/>
      <c r="BA25" s="114"/>
      <c r="BB25" s="115"/>
      <c r="BC25" s="114"/>
      <c r="BD25" s="115"/>
      <c r="BE25" s="114"/>
      <c r="BF25" s="115"/>
      <c r="BG25" s="137"/>
      <c r="BH25" s="115"/>
      <c r="BI25" s="114"/>
      <c r="BJ25" s="115"/>
      <c r="BK25" s="114"/>
      <c r="BL25" s="115"/>
      <c r="BM25" s="112"/>
      <c r="BN25" s="113"/>
      <c r="BO25" s="114"/>
      <c r="BP25" s="115"/>
      <c r="BQ25" s="112"/>
    </row>
    <row r="26" s="1" customFormat="1" spans="1:69">
      <c r="A26" s="2"/>
      <c r="B26" s="37" t="s">
        <v>39</v>
      </c>
      <c r="C26" s="38"/>
      <c r="D26" s="39"/>
      <c r="E26" s="2"/>
      <c r="F26" s="47"/>
      <c r="G26" s="48"/>
      <c r="H26" s="2"/>
      <c r="I26" s="61" t="s">
        <v>15</v>
      </c>
      <c r="J26" s="65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66"/>
      <c r="V26" s="67"/>
      <c r="W26" s="96"/>
      <c r="X26" s="65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67"/>
      <c r="AK26" s="96"/>
      <c r="AL26" s="65"/>
      <c r="AM26" s="66"/>
      <c r="AN26" s="67"/>
      <c r="AO26" s="66"/>
      <c r="AP26" s="67"/>
      <c r="AQ26" s="66"/>
      <c r="AR26" s="67"/>
      <c r="AS26" s="66"/>
      <c r="AT26" s="67"/>
      <c r="AU26" s="66"/>
      <c r="AV26" s="67"/>
      <c r="AW26" s="66"/>
      <c r="AX26" s="67"/>
      <c r="AY26" s="112"/>
      <c r="AZ26" s="113"/>
      <c r="BA26" s="114"/>
      <c r="BB26" s="115"/>
      <c r="BC26" s="114"/>
      <c r="BD26" s="115"/>
      <c r="BE26" s="114"/>
      <c r="BF26" s="115"/>
      <c r="BG26" s="137"/>
      <c r="BH26" s="115"/>
      <c r="BI26" s="114"/>
      <c r="BJ26" s="115"/>
      <c r="BK26" s="114"/>
      <c r="BL26" s="115"/>
      <c r="BM26" s="112"/>
      <c r="BN26" s="113"/>
      <c r="BO26" s="114"/>
      <c r="BP26" s="115"/>
      <c r="BQ26" s="112"/>
    </row>
    <row r="27" s="1" customFormat="1" customHeight="1" spans="1:69">
      <c r="A27" s="2"/>
      <c r="B27" s="37" t="s">
        <v>40</v>
      </c>
      <c r="C27" s="38"/>
      <c r="D27" s="39"/>
      <c r="E27" s="2"/>
      <c r="F27" s="47"/>
      <c r="G27" s="48"/>
      <c r="H27" s="2"/>
      <c r="I27" s="68"/>
      <c r="J27" s="65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96"/>
      <c r="X27" s="65"/>
      <c r="Y27" s="66"/>
      <c r="Z27" s="67"/>
      <c r="AA27" s="66"/>
      <c r="AB27" s="67"/>
      <c r="AC27" s="66"/>
      <c r="AD27" s="67"/>
      <c r="AE27" s="66"/>
      <c r="AF27" s="67"/>
      <c r="AG27" s="66"/>
      <c r="AH27" s="67"/>
      <c r="AI27" s="66"/>
      <c r="AJ27" s="67"/>
      <c r="AK27" s="96"/>
      <c r="AL27" s="65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112"/>
      <c r="AZ27" s="113"/>
      <c r="BA27" s="114"/>
      <c r="BB27" s="115"/>
      <c r="BC27" s="114"/>
      <c r="BD27" s="115"/>
      <c r="BE27" s="114"/>
      <c r="BF27" s="115"/>
      <c r="BG27" s="137"/>
      <c r="BH27" s="115"/>
      <c r="BI27" s="114"/>
      <c r="BJ27" s="115"/>
      <c r="BK27" s="114"/>
      <c r="BL27" s="115"/>
      <c r="BM27" s="112"/>
      <c r="BN27" s="113"/>
      <c r="BO27" s="114"/>
      <c r="BP27" s="115"/>
      <c r="BQ27" s="112"/>
    </row>
    <row r="28" s="1" customFormat="1" spans="1:69">
      <c r="A28" s="2"/>
      <c r="B28" s="37" t="s">
        <v>41</v>
      </c>
      <c r="C28" s="38"/>
      <c r="D28" s="39"/>
      <c r="E28" s="2"/>
      <c r="F28" s="47"/>
      <c r="G28" s="48"/>
      <c r="H28" s="2"/>
      <c r="I28" s="61" t="s">
        <v>42</v>
      </c>
      <c r="J28" s="65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66"/>
      <c r="V28" s="67"/>
      <c r="W28" s="96"/>
      <c r="X28" s="65"/>
      <c r="Y28" s="66"/>
      <c r="Z28" s="67"/>
      <c r="AA28" s="66"/>
      <c r="AB28" s="67"/>
      <c r="AC28" s="66"/>
      <c r="AD28" s="67"/>
      <c r="AE28" s="66"/>
      <c r="AF28" s="67"/>
      <c r="AG28" s="66"/>
      <c r="AH28" s="67"/>
      <c r="AI28" s="66"/>
      <c r="AJ28" s="67"/>
      <c r="AK28" s="96"/>
      <c r="AL28" s="65"/>
      <c r="AM28" s="66"/>
      <c r="AN28" s="67"/>
      <c r="AO28" s="66"/>
      <c r="AP28" s="67"/>
      <c r="AQ28" s="66"/>
      <c r="AR28" s="67"/>
      <c r="AS28" s="66"/>
      <c r="AT28" s="67"/>
      <c r="AU28" s="66"/>
      <c r="AV28" s="67"/>
      <c r="AW28" s="66"/>
      <c r="AX28" s="67"/>
      <c r="AY28" s="112"/>
      <c r="AZ28" s="113"/>
      <c r="BA28" s="114"/>
      <c r="BB28" s="115"/>
      <c r="BC28" s="114"/>
      <c r="BD28" s="115"/>
      <c r="BE28" s="114"/>
      <c r="BF28" s="115"/>
      <c r="BG28" s="137"/>
      <c r="BH28" s="115"/>
      <c r="BI28" s="114"/>
      <c r="BJ28" s="115"/>
      <c r="BK28" s="114"/>
      <c r="BL28" s="115"/>
      <c r="BM28" s="112"/>
      <c r="BN28" s="113"/>
      <c r="BO28" s="114"/>
      <c r="BP28" s="115"/>
      <c r="BQ28" s="112"/>
    </row>
    <row r="29" s="1" customFormat="1" spans="1:69">
      <c r="A29" s="2"/>
      <c r="B29" s="37" t="s">
        <v>43</v>
      </c>
      <c r="C29" s="38"/>
      <c r="D29" s="39"/>
      <c r="E29" s="2"/>
      <c r="F29" s="47"/>
      <c r="G29" s="48"/>
      <c r="H29" s="2"/>
      <c r="I29" s="68"/>
      <c r="J29" s="65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96"/>
      <c r="X29" s="65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96"/>
      <c r="AL29" s="65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112"/>
      <c r="AZ29" s="113"/>
      <c r="BA29" s="114"/>
      <c r="BB29" s="115"/>
      <c r="BC29" s="114"/>
      <c r="BD29" s="115"/>
      <c r="BE29" s="114"/>
      <c r="BF29" s="115"/>
      <c r="BG29" s="137"/>
      <c r="BH29" s="115"/>
      <c r="BI29" s="114"/>
      <c r="BJ29" s="115"/>
      <c r="BK29" s="114"/>
      <c r="BL29" s="115"/>
      <c r="BM29" s="112"/>
      <c r="BN29" s="113"/>
      <c r="BO29" s="114"/>
      <c r="BP29" s="115"/>
      <c r="BQ29" s="112"/>
    </row>
    <row r="30" s="1" customFormat="1" spans="1:69">
      <c r="A30" s="2"/>
      <c r="B30" s="37" t="s">
        <v>44</v>
      </c>
      <c r="C30" s="38"/>
      <c r="D30" s="39"/>
      <c r="E30" s="2"/>
      <c r="F30" s="47"/>
      <c r="G30" s="48"/>
      <c r="H30" s="2"/>
      <c r="I30" s="81" t="s">
        <v>45</v>
      </c>
      <c r="J30" s="65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66"/>
      <c r="V30" s="67"/>
      <c r="W30" s="96"/>
      <c r="X30" s="65"/>
      <c r="Y30" s="66"/>
      <c r="Z30" s="67"/>
      <c r="AA30" s="66"/>
      <c r="AB30" s="67"/>
      <c r="AC30" s="66"/>
      <c r="AD30" s="67"/>
      <c r="AE30" s="66"/>
      <c r="AF30" s="67"/>
      <c r="AG30" s="66"/>
      <c r="AH30" s="67"/>
      <c r="AI30" s="66"/>
      <c r="AJ30" s="67"/>
      <c r="AK30" s="96"/>
      <c r="AL30" s="65"/>
      <c r="AM30" s="66"/>
      <c r="AN30" s="67"/>
      <c r="AO30" s="66"/>
      <c r="AP30" s="67"/>
      <c r="AQ30" s="66"/>
      <c r="AR30" s="67"/>
      <c r="AS30" s="66"/>
      <c r="AT30" s="67"/>
      <c r="AU30" s="66"/>
      <c r="AV30" s="67"/>
      <c r="AW30" s="66"/>
      <c r="AX30" s="67"/>
      <c r="AY30" s="112"/>
      <c r="AZ30" s="113"/>
      <c r="BA30" s="114"/>
      <c r="BB30" s="115"/>
      <c r="BC30" s="114"/>
      <c r="BD30" s="115"/>
      <c r="BE30" s="114"/>
      <c r="BF30" s="115"/>
      <c r="BG30" s="137"/>
      <c r="BH30" s="115"/>
      <c r="BI30" s="114"/>
      <c r="BJ30" s="115"/>
      <c r="BK30" s="114"/>
      <c r="BL30" s="115"/>
      <c r="BM30" s="112"/>
      <c r="BN30" s="113"/>
      <c r="BO30" s="114"/>
      <c r="BP30" s="115"/>
      <c r="BQ30" s="112"/>
    </row>
    <row r="31" s="1" customFormat="1" spans="1:69">
      <c r="A31" s="2"/>
      <c r="B31" s="37" t="s">
        <v>46</v>
      </c>
      <c r="C31" s="38"/>
      <c r="D31" s="39"/>
      <c r="E31" s="2"/>
      <c r="F31" s="47"/>
      <c r="G31" s="48"/>
      <c r="H31" s="2"/>
      <c r="I31" s="82" t="s">
        <v>47</v>
      </c>
      <c r="J31" s="65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96"/>
      <c r="X31" s="65"/>
      <c r="Y31" s="66"/>
      <c r="Z31" s="67"/>
      <c r="AA31" s="66"/>
      <c r="AB31" s="67"/>
      <c r="AC31" s="66"/>
      <c r="AD31" s="67"/>
      <c r="AE31" s="66"/>
      <c r="AF31" s="67"/>
      <c r="AG31" s="66"/>
      <c r="AH31" s="67"/>
      <c r="AI31" s="66"/>
      <c r="AJ31" s="67"/>
      <c r="AK31" s="96"/>
      <c r="AL31" s="65"/>
      <c r="AM31" s="66"/>
      <c r="AN31" s="67"/>
      <c r="AO31" s="66"/>
      <c r="AP31" s="67"/>
      <c r="AQ31" s="66"/>
      <c r="AR31" s="67"/>
      <c r="AS31" s="66"/>
      <c r="AT31" s="67"/>
      <c r="AU31" s="66"/>
      <c r="AV31" s="67"/>
      <c r="AW31" s="66"/>
      <c r="AX31" s="67"/>
      <c r="AY31" s="112"/>
      <c r="AZ31" s="113"/>
      <c r="BA31" s="114"/>
      <c r="BB31" s="115"/>
      <c r="BC31" s="114"/>
      <c r="BD31" s="115"/>
      <c r="BE31" s="114"/>
      <c r="BF31" s="115"/>
      <c r="BG31" s="137"/>
      <c r="BH31" s="115"/>
      <c r="BI31" s="114"/>
      <c r="BJ31" s="115"/>
      <c r="BK31" s="114"/>
      <c r="BL31" s="115"/>
      <c r="BM31" s="112"/>
      <c r="BN31" s="113"/>
      <c r="BO31" s="114"/>
      <c r="BP31" s="115"/>
      <c r="BQ31" s="112"/>
    </row>
    <row r="32" s="1" customFormat="1" spans="1:69">
      <c r="A32" s="2"/>
      <c r="B32" s="49"/>
      <c r="C32" s="38"/>
      <c r="D32" s="39"/>
      <c r="E32" s="2"/>
      <c r="F32" s="47"/>
      <c r="G32" s="48"/>
      <c r="H32" s="2"/>
      <c r="I32" s="82" t="s">
        <v>48</v>
      </c>
      <c r="J32" s="65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66"/>
      <c r="V32" s="67"/>
      <c r="W32" s="96"/>
      <c r="X32" s="65"/>
      <c r="Y32" s="66"/>
      <c r="Z32" s="67"/>
      <c r="AA32" s="66"/>
      <c r="AB32" s="67"/>
      <c r="AC32" s="66"/>
      <c r="AD32" s="67"/>
      <c r="AE32" s="66"/>
      <c r="AF32" s="67"/>
      <c r="AG32" s="66"/>
      <c r="AH32" s="67"/>
      <c r="AI32" s="66"/>
      <c r="AJ32" s="67"/>
      <c r="AK32" s="96"/>
      <c r="AL32" s="65"/>
      <c r="AM32" s="66"/>
      <c r="AN32" s="67"/>
      <c r="AO32" s="66"/>
      <c r="AP32" s="67"/>
      <c r="AQ32" s="66"/>
      <c r="AR32" s="67"/>
      <c r="AS32" s="66"/>
      <c r="AT32" s="67"/>
      <c r="AU32" s="66"/>
      <c r="AV32" s="67"/>
      <c r="AW32" s="66"/>
      <c r="AX32" s="67"/>
      <c r="AY32" s="112"/>
      <c r="AZ32" s="113"/>
      <c r="BA32" s="114"/>
      <c r="BB32" s="115"/>
      <c r="BC32" s="114"/>
      <c r="BD32" s="115"/>
      <c r="BE32" s="114"/>
      <c r="BF32" s="115"/>
      <c r="BG32" s="137"/>
      <c r="BH32" s="115"/>
      <c r="BI32" s="114"/>
      <c r="BJ32" s="115"/>
      <c r="BK32" s="114"/>
      <c r="BL32" s="115"/>
      <c r="BM32" s="112"/>
      <c r="BN32" s="113"/>
      <c r="BO32" s="114"/>
      <c r="BP32" s="115"/>
      <c r="BQ32" s="112"/>
    </row>
    <row r="33" s="1" customFormat="1" customHeight="1" spans="1:69">
      <c r="A33" s="2"/>
      <c r="B33" s="49"/>
      <c r="C33" s="38"/>
      <c r="D33" s="39"/>
      <c r="E33" s="2"/>
      <c r="F33" s="47"/>
      <c r="G33" s="48"/>
      <c r="H33" s="2"/>
      <c r="I33" s="82" t="s">
        <v>49</v>
      </c>
      <c r="J33" s="65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96"/>
      <c r="X33" s="65"/>
      <c r="Y33" s="66"/>
      <c r="Z33" s="67"/>
      <c r="AA33" s="66"/>
      <c r="AB33" s="67"/>
      <c r="AC33" s="66"/>
      <c r="AD33" s="67"/>
      <c r="AE33" s="66"/>
      <c r="AF33" s="67"/>
      <c r="AG33" s="66"/>
      <c r="AH33" s="67"/>
      <c r="AI33" s="66"/>
      <c r="AJ33" s="67"/>
      <c r="AK33" s="96"/>
      <c r="AL33" s="65"/>
      <c r="AM33" s="66"/>
      <c r="AN33" s="67"/>
      <c r="AO33" s="66"/>
      <c r="AP33" s="67"/>
      <c r="AQ33" s="66"/>
      <c r="AR33" s="67"/>
      <c r="AS33" s="66"/>
      <c r="AT33" s="67"/>
      <c r="AU33" s="66"/>
      <c r="AV33" s="67"/>
      <c r="AW33" s="66"/>
      <c r="AX33" s="67"/>
      <c r="AY33" s="112"/>
      <c r="AZ33" s="113"/>
      <c r="BA33" s="114"/>
      <c r="BB33" s="115"/>
      <c r="BC33" s="114"/>
      <c r="BD33" s="115"/>
      <c r="BE33" s="114"/>
      <c r="BF33" s="115"/>
      <c r="BG33" s="137"/>
      <c r="BH33" s="115"/>
      <c r="BI33" s="114"/>
      <c r="BJ33" s="115"/>
      <c r="BK33" s="114"/>
      <c r="BL33" s="115"/>
      <c r="BM33" s="112"/>
      <c r="BN33" s="113"/>
      <c r="BO33" s="114"/>
      <c r="BP33" s="115"/>
      <c r="BQ33" s="112"/>
    </row>
    <row r="34" s="1" customFormat="1" ht="14.25" customHeight="1" spans="1:69">
      <c r="A34" s="2"/>
      <c r="B34" s="49"/>
      <c r="C34" s="38"/>
      <c r="D34" s="39"/>
      <c r="E34" s="2"/>
      <c r="F34" s="47"/>
      <c r="G34" s="48"/>
      <c r="H34" s="2"/>
      <c r="I34" s="82" t="s">
        <v>50</v>
      </c>
      <c r="J34" s="65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66"/>
      <c r="V34" s="67"/>
      <c r="W34" s="96"/>
      <c r="X34" s="65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96"/>
      <c r="AL34" s="65"/>
      <c r="AM34" s="66"/>
      <c r="AN34" s="67"/>
      <c r="AO34" s="66"/>
      <c r="AP34" s="67"/>
      <c r="AQ34" s="66"/>
      <c r="AR34" s="67"/>
      <c r="AS34" s="66"/>
      <c r="AT34" s="67"/>
      <c r="AU34" s="66"/>
      <c r="AV34" s="67"/>
      <c r="AW34" s="66"/>
      <c r="AX34" s="67"/>
      <c r="AY34" s="112"/>
      <c r="AZ34" s="113"/>
      <c r="BA34" s="114"/>
      <c r="BB34" s="115"/>
      <c r="BC34" s="114"/>
      <c r="BD34" s="115"/>
      <c r="BE34" s="114"/>
      <c r="BF34" s="115"/>
      <c r="BG34" s="137"/>
      <c r="BH34" s="115"/>
      <c r="BI34" s="114"/>
      <c r="BJ34" s="115"/>
      <c r="BK34" s="114"/>
      <c r="BL34" s="115"/>
      <c r="BM34" s="112"/>
      <c r="BN34" s="113"/>
      <c r="BO34" s="114"/>
      <c r="BP34" s="115"/>
      <c r="BQ34" s="112"/>
    </row>
    <row r="35" s="1" customFormat="1" spans="1:69">
      <c r="A35" s="2"/>
      <c r="B35" s="49"/>
      <c r="C35" s="38"/>
      <c r="D35" s="39"/>
      <c r="E35" s="2"/>
      <c r="F35" s="47"/>
      <c r="G35" s="48"/>
      <c r="H35" s="2"/>
      <c r="I35" s="83" t="s">
        <v>51</v>
      </c>
      <c r="J35" s="65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96"/>
      <c r="X35" s="65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96"/>
      <c r="AL35" s="65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7"/>
      <c r="AY35" s="112"/>
      <c r="AZ35" s="113"/>
      <c r="BA35" s="114"/>
      <c r="BB35" s="115"/>
      <c r="BC35" s="114"/>
      <c r="BD35" s="115"/>
      <c r="BE35" s="114"/>
      <c r="BF35" s="115"/>
      <c r="BG35" s="137"/>
      <c r="BH35" s="115"/>
      <c r="BI35" s="114"/>
      <c r="BJ35" s="115"/>
      <c r="BK35" s="114"/>
      <c r="BL35" s="115"/>
      <c r="BM35" s="112"/>
      <c r="BN35" s="113"/>
      <c r="BO35" s="114"/>
      <c r="BP35" s="115"/>
      <c r="BQ35" s="112"/>
    </row>
    <row r="36" s="1" customFormat="1" spans="1:69">
      <c r="A36" s="2"/>
      <c r="B36" s="49"/>
      <c r="C36" s="38"/>
      <c r="D36" s="39"/>
      <c r="E36" s="2"/>
      <c r="F36" s="47"/>
      <c r="G36" s="48"/>
      <c r="H36" s="2"/>
      <c r="I36" s="83"/>
      <c r="J36" s="65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96"/>
      <c r="X36" s="65"/>
      <c r="Y36" s="66"/>
      <c r="Z36" s="67"/>
      <c r="AA36" s="66"/>
      <c r="AB36" s="67"/>
      <c r="AC36" s="66"/>
      <c r="AD36" s="67"/>
      <c r="AE36" s="66"/>
      <c r="AF36" s="67"/>
      <c r="AG36" s="66"/>
      <c r="AH36" s="67"/>
      <c r="AI36" s="66"/>
      <c r="AJ36" s="67"/>
      <c r="AK36" s="96"/>
      <c r="AL36" s="65"/>
      <c r="AM36" s="66"/>
      <c r="AN36" s="67"/>
      <c r="AO36" s="66"/>
      <c r="AP36" s="67"/>
      <c r="AQ36" s="66"/>
      <c r="AR36" s="67"/>
      <c r="AS36" s="66"/>
      <c r="AT36" s="67"/>
      <c r="AU36" s="66"/>
      <c r="AV36" s="67"/>
      <c r="AW36" s="66"/>
      <c r="AX36" s="67"/>
      <c r="AY36" s="112"/>
      <c r="AZ36" s="113"/>
      <c r="BA36" s="114"/>
      <c r="BB36" s="115"/>
      <c r="BC36" s="114"/>
      <c r="BD36" s="115"/>
      <c r="BE36" s="114"/>
      <c r="BF36" s="115"/>
      <c r="BG36" s="137"/>
      <c r="BH36" s="115"/>
      <c r="BI36" s="114"/>
      <c r="BJ36" s="115"/>
      <c r="BK36" s="114"/>
      <c r="BL36" s="115"/>
      <c r="BM36" s="112"/>
      <c r="BN36" s="113"/>
      <c r="BO36" s="114"/>
      <c r="BP36" s="115"/>
      <c r="BQ36" s="112"/>
    </row>
    <row r="37" s="1" customFormat="1" ht="14.25" spans="1:69">
      <c r="A37" s="2"/>
      <c r="B37" s="31" t="s">
        <v>52</v>
      </c>
      <c r="C37" s="50">
        <f>SUM(C16:C36)</f>
        <v>0</v>
      </c>
      <c r="D37" s="51"/>
      <c r="E37" s="2"/>
      <c r="F37" s="52"/>
      <c r="G37" s="53"/>
      <c r="H37" s="2"/>
      <c r="I37" s="83"/>
      <c r="J37" s="65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96"/>
      <c r="X37" s="65"/>
      <c r="Y37" s="66"/>
      <c r="Z37" s="67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96"/>
      <c r="AL37" s="65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112"/>
      <c r="AZ37" s="113"/>
      <c r="BA37" s="114"/>
      <c r="BB37" s="115"/>
      <c r="BC37" s="114"/>
      <c r="BD37" s="115"/>
      <c r="BE37" s="114"/>
      <c r="BF37" s="115"/>
      <c r="BG37" s="137"/>
      <c r="BH37" s="115"/>
      <c r="BI37" s="114"/>
      <c r="BJ37" s="115"/>
      <c r="BK37" s="114"/>
      <c r="BL37" s="115"/>
      <c r="BM37" s="112"/>
      <c r="BN37" s="113"/>
      <c r="BO37" s="114"/>
      <c r="BP37" s="115"/>
      <c r="BQ37" s="112"/>
    </row>
    <row r="38" s="1" customFormat="1" spans="1:69">
      <c r="A38" s="2"/>
      <c r="B38" s="2"/>
      <c r="C38" s="2"/>
      <c r="D38" s="2"/>
      <c r="E38" s="2"/>
      <c r="F38" s="2"/>
      <c r="G38" s="2"/>
      <c r="H38" s="2"/>
      <c r="I38" s="83"/>
      <c r="J38" s="65"/>
      <c r="K38" s="66"/>
      <c r="L38" s="67"/>
      <c r="M38" s="66"/>
      <c r="N38" s="67"/>
      <c r="O38" s="66"/>
      <c r="P38" s="67"/>
      <c r="Q38" s="66"/>
      <c r="R38" s="67"/>
      <c r="S38" s="66"/>
      <c r="T38" s="67"/>
      <c r="U38" s="66"/>
      <c r="V38" s="67"/>
      <c r="W38" s="96"/>
      <c r="X38" s="65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67"/>
      <c r="AK38" s="96"/>
      <c r="AL38" s="65"/>
      <c r="AM38" s="66"/>
      <c r="AN38" s="67"/>
      <c r="AO38" s="66"/>
      <c r="AP38" s="67"/>
      <c r="AQ38" s="66"/>
      <c r="AR38" s="67"/>
      <c r="AS38" s="66"/>
      <c r="AT38" s="67"/>
      <c r="AU38" s="66"/>
      <c r="AV38" s="67"/>
      <c r="AW38" s="66"/>
      <c r="AX38" s="67"/>
      <c r="AY38" s="112"/>
      <c r="AZ38" s="113"/>
      <c r="BA38" s="114"/>
      <c r="BB38" s="115"/>
      <c r="BC38" s="114"/>
      <c r="BD38" s="115"/>
      <c r="BE38" s="114"/>
      <c r="BF38" s="115"/>
      <c r="BG38" s="137"/>
      <c r="BH38" s="115"/>
      <c r="BI38" s="114"/>
      <c r="BJ38" s="140"/>
      <c r="BK38" s="141"/>
      <c r="BL38" s="115"/>
      <c r="BM38" s="112"/>
      <c r="BN38" s="113"/>
      <c r="BO38" s="114"/>
      <c r="BP38" s="140"/>
      <c r="BQ38" s="147"/>
    </row>
    <row r="39" s="1" customFormat="1" ht="14.25" spans="1:69">
      <c r="A39" s="2"/>
      <c r="B39" s="2"/>
      <c r="C39" s="2"/>
      <c r="D39" s="2"/>
      <c r="E39" s="2"/>
      <c r="F39" s="2"/>
      <c r="G39" s="2"/>
      <c r="H39" s="2"/>
      <c r="I39" s="83"/>
      <c r="J39" s="71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97"/>
      <c r="X39" s="71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97"/>
      <c r="AL39" s="71"/>
      <c r="AM39" s="72"/>
      <c r="AN39" s="73"/>
      <c r="AO39" s="72"/>
      <c r="AP39" s="73"/>
      <c r="AQ39" s="72"/>
      <c r="AR39" s="73"/>
      <c r="AS39" s="72"/>
      <c r="AT39" s="73"/>
      <c r="AU39" s="72"/>
      <c r="AV39" s="73"/>
      <c r="AW39" s="72"/>
      <c r="AX39" s="73"/>
      <c r="AY39" s="116"/>
      <c r="AZ39" s="117"/>
      <c r="BA39" s="118"/>
      <c r="BB39" s="119"/>
      <c r="BC39" s="118"/>
      <c r="BD39" s="119"/>
      <c r="BE39" s="118"/>
      <c r="BF39" s="119"/>
      <c r="BG39" s="138"/>
      <c r="BH39" s="119"/>
      <c r="BI39" s="118"/>
      <c r="BJ39" s="142"/>
      <c r="BK39" s="143"/>
      <c r="BL39" s="119"/>
      <c r="BM39" s="116"/>
      <c r="BN39" s="117"/>
      <c r="BO39" s="118"/>
      <c r="BP39" s="142"/>
      <c r="BQ39" s="148"/>
    </row>
    <row r="40" s="1" customFormat="1" ht="18" customHeight="1" spans="1:69">
      <c r="A40" s="2"/>
      <c r="B40" s="35"/>
      <c r="C40" s="35"/>
      <c r="D40" s="35"/>
      <c r="E40" s="2"/>
      <c r="F40" s="35"/>
      <c r="G40" s="35"/>
      <c r="H40" s="2"/>
      <c r="I40" s="74" t="s">
        <v>53</v>
      </c>
      <c r="J40" s="75"/>
      <c r="K40" s="76">
        <f t="shared" ref="K40:O40" si="20">SUM(K19:K39)</f>
        <v>0</v>
      </c>
      <c r="L40" s="77"/>
      <c r="M40" s="76">
        <f t="shared" si="20"/>
        <v>0</v>
      </c>
      <c r="N40" s="77"/>
      <c r="O40" s="76">
        <f t="shared" si="20"/>
        <v>0</v>
      </c>
      <c r="P40" s="77"/>
      <c r="Q40" s="76">
        <f t="shared" ref="Q40:U40" si="21">SUM(Q19:Q39)</f>
        <v>0</v>
      </c>
      <c r="R40" s="77"/>
      <c r="S40" s="76">
        <f t="shared" si="21"/>
        <v>0</v>
      </c>
      <c r="T40" s="77"/>
      <c r="U40" s="76">
        <f t="shared" si="21"/>
        <v>0</v>
      </c>
      <c r="V40" s="77"/>
      <c r="W40" s="98">
        <f t="shared" ref="W40:AA40" si="22">SUM(W19:W39)</f>
        <v>0</v>
      </c>
      <c r="X40" s="75"/>
      <c r="Y40" s="76">
        <f t="shared" si="22"/>
        <v>0</v>
      </c>
      <c r="Z40" s="77"/>
      <c r="AA40" s="76">
        <f t="shared" si="22"/>
        <v>0</v>
      </c>
      <c r="AB40" s="77"/>
      <c r="AC40" s="76">
        <f t="shared" ref="AC40:AG40" si="23">SUM(AC19:AC39)</f>
        <v>0</v>
      </c>
      <c r="AD40" s="77"/>
      <c r="AE40" s="76">
        <f t="shared" si="23"/>
        <v>0</v>
      </c>
      <c r="AF40" s="77"/>
      <c r="AG40" s="76">
        <f t="shared" si="23"/>
        <v>0</v>
      </c>
      <c r="AH40" s="77"/>
      <c r="AI40" s="76">
        <f t="shared" ref="AI40:AM40" si="24">SUM(AI19:AI39)</f>
        <v>0</v>
      </c>
      <c r="AJ40" s="77"/>
      <c r="AK40" s="98">
        <f t="shared" si="24"/>
        <v>0</v>
      </c>
      <c r="AL40" s="75"/>
      <c r="AM40" s="76">
        <f t="shared" si="24"/>
        <v>0</v>
      </c>
      <c r="AN40" s="77"/>
      <c r="AO40" s="76">
        <f t="shared" ref="AO40:AS40" si="25">SUM(AO19:AO39)</f>
        <v>0</v>
      </c>
      <c r="AP40" s="77"/>
      <c r="AQ40" s="76">
        <f t="shared" si="25"/>
        <v>0</v>
      </c>
      <c r="AR40" s="77"/>
      <c r="AS40" s="76">
        <f t="shared" si="25"/>
        <v>0</v>
      </c>
      <c r="AT40" s="77"/>
      <c r="AU40" s="76">
        <f t="shared" ref="AU40:AY40" si="26">SUM(AU19:AU39)</f>
        <v>0</v>
      </c>
      <c r="AV40" s="77"/>
      <c r="AW40" s="76">
        <f t="shared" si="26"/>
        <v>0</v>
      </c>
      <c r="AX40" s="77"/>
      <c r="AY40" s="120">
        <f t="shared" si="26"/>
        <v>0</v>
      </c>
      <c r="AZ40" s="121"/>
      <c r="BA40" s="122">
        <f t="shared" ref="BA40:BE40" si="27">SUM(BA19:BA39)</f>
        <v>0</v>
      </c>
      <c r="BB40" s="123"/>
      <c r="BC40" s="122">
        <f t="shared" si="27"/>
        <v>0</v>
      </c>
      <c r="BD40" s="123"/>
      <c r="BE40" s="122">
        <f t="shared" si="27"/>
        <v>0</v>
      </c>
      <c r="BF40" s="123"/>
      <c r="BG40" s="122">
        <f t="shared" ref="BG40:BK40" si="28">SUM(BG19:BG39)</f>
        <v>0</v>
      </c>
      <c r="BH40" s="123"/>
      <c r="BI40" s="122">
        <f t="shared" si="28"/>
        <v>0</v>
      </c>
      <c r="BJ40" s="123"/>
      <c r="BK40" s="122">
        <f t="shared" si="28"/>
        <v>0</v>
      </c>
      <c r="BL40" s="123"/>
      <c r="BM40" s="120">
        <f t="shared" ref="BM40:BQ40" si="29">SUM(BM19:BM39)</f>
        <v>0</v>
      </c>
      <c r="BN40" s="121"/>
      <c r="BO40" s="122">
        <f t="shared" si="29"/>
        <v>0</v>
      </c>
      <c r="BP40" s="123"/>
      <c r="BQ40" s="120">
        <f t="shared" si="29"/>
        <v>0</v>
      </c>
    </row>
    <row r="41" s="1" customFormat="1" ht="18" customHeight="1" spans="1:69">
      <c r="A41" s="2"/>
      <c r="B41" s="35"/>
      <c r="C41" s="35"/>
      <c r="D41" s="35"/>
      <c r="E41" s="2"/>
      <c r="F41" s="35"/>
      <c r="G41" s="35"/>
      <c r="H41" s="2"/>
      <c r="I41" s="84" t="s">
        <v>54</v>
      </c>
      <c r="J41" s="85"/>
      <c r="K41" s="86"/>
      <c r="L41" s="87"/>
      <c r="M41" s="86"/>
      <c r="N41" s="87"/>
      <c r="O41" s="86"/>
      <c r="P41" s="87"/>
      <c r="Q41" s="86"/>
      <c r="R41" s="87"/>
      <c r="S41" s="86"/>
      <c r="T41" s="87"/>
      <c r="U41" s="86"/>
      <c r="V41" s="87"/>
      <c r="W41" s="100"/>
      <c r="X41" s="85"/>
      <c r="Y41" s="86"/>
      <c r="Z41" s="87"/>
      <c r="AA41" s="86"/>
      <c r="AB41" s="87"/>
      <c r="AC41" s="86"/>
      <c r="AD41" s="87"/>
      <c r="AE41" s="86"/>
      <c r="AF41" s="87"/>
      <c r="AG41" s="86"/>
      <c r="AH41" s="87"/>
      <c r="AI41" s="86"/>
      <c r="AJ41" s="87"/>
      <c r="AK41" s="100"/>
      <c r="AL41" s="85"/>
      <c r="AM41" s="86"/>
      <c r="AN41" s="87"/>
      <c r="AO41" s="104"/>
      <c r="AP41" s="87"/>
      <c r="AQ41" s="86"/>
      <c r="AR41" s="87"/>
      <c r="AS41" s="86"/>
      <c r="AT41" s="87"/>
      <c r="AU41" s="86"/>
      <c r="AV41" s="87"/>
      <c r="AW41" s="86"/>
      <c r="AX41" s="87"/>
      <c r="AY41" s="128"/>
      <c r="AZ41" s="129"/>
      <c r="BA41" s="130"/>
      <c r="BB41" s="131"/>
      <c r="BC41" s="130"/>
      <c r="BD41" s="131"/>
      <c r="BE41" s="130"/>
      <c r="BF41" s="131"/>
      <c r="BG41" s="130"/>
      <c r="BH41" s="131"/>
      <c r="BI41" s="130"/>
      <c r="BJ41" s="131"/>
      <c r="BK41" s="130"/>
      <c r="BL41" s="131"/>
      <c r="BM41" s="128"/>
      <c r="BN41" s="129"/>
      <c r="BO41" s="130"/>
      <c r="BP41" s="131"/>
      <c r="BQ41" s="128"/>
    </row>
    <row r="42" s="1" customFormat="1" ht="18" customHeight="1" spans="1:69">
      <c r="A42" s="2"/>
      <c r="B42" s="35"/>
      <c r="C42" s="35"/>
      <c r="D42" s="35"/>
      <c r="E42" s="2"/>
      <c r="F42" s="35"/>
      <c r="G42" s="35"/>
      <c r="H42" s="2"/>
      <c r="I42" s="88" t="s">
        <v>55</v>
      </c>
      <c r="J42" s="89"/>
      <c r="K42" s="90">
        <f>C10-C37-K40+K41</f>
        <v>0</v>
      </c>
      <c r="L42" s="91"/>
      <c r="M42" s="90">
        <f t="shared" ref="M42:Q42" si="30">K42-M40+M41</f>
        <v>0</v>
      </c>
      <c r="N42" s="92"/>
      <c r="O42" s="90">
        <f t="shared" si="30"/>
        <v>0</v>
      </c>
      <c r="P42" s="92"/>
      <c r="Q42" s="90">
        <f t="shared" si="30"/>
        <v>0</v>
      </c>
      <c r="R42" s="92"/>
      <c r="S42" s="90">
        <f t="shared" ref="S42:W42" si="31">Q42-S40+S41</f>
        <v>0</v>
      </c>
      <c r="T42" s="92"/>
      <c r="U42" s="90">
        <f t="shared" si="31"/>
        <v>0</v>
      </c>
      <c r="V42" s="92"/>
      <c r="W42" s="101">
        <f t="shared" si="31"/>
        <v>0</v>
      </c>
      <c r="X42" s="102"/>
      <c r="Y42" s="90">
        <f t="shared" ref="Y42:AC42" si="32">W42-Y40+Y41</f>
        <v>0</v>
      </c>
      <c r="Z42" s="92"/>
      <c r="AA42" s="90">
        <f t="shared" si="32"/>
        <v>0</v>
      </c>
      <c r="AB42" s="92"/>
      <c r="AC42" s="90">
        <f t="shared" si="32"/>
        <v>0</v>
      </c>
      <c r="AD42" s="92"/>
      <c r="AE42" s="90">
        <f t="shared" ref="AE42:AI42" si="33">AC42-AE40+AE41</f>
        <v>0</v>
      </c>
      <c r="AF42" s="92"/>
      <c r="AG42" s="90">
        <f t="shared" si="33"/>
        <v>0</v>
      </c>
      <c r="AH42" s="92"/>
      <c r="AI42" s="90">
        <f t="shared" si="33"/>
        <v>0</v>
      </c>
      <c r="AJ42" s="92"/>
      <c r="AK42" s="101">
        <f t="shared" ref="AK42:AO42" si="34">AI42-AK40+AK41</f>
        <v>0</v>
      </c>
      <c r="AL42" s="102"/>
      <c r="AM42" s="90">
        <f t="shared" si="34"/>
        <v>0</v>
      </c>
      <c r="AN42" s="92"/>
      <c r="AO42" s="90">
        <f t="shared" si="34"/>
        <v>0</v>
      </c>
      <c r="AP42" s="92"/>
      <c r="AQ42" s="90">
        <f t="shared" ref="AQ42:AU42" si="35">AO42-AQ40+AQ41</f>
        <v>0</v>
      </c>
      <c r="AR42" s="92"/>
      <c r="AS42" s="90">
        <f t="shared" si="35"/>
        <v>0</v>
      </c>
      <c r="AT42" s="92"/>
      <c r="AU42" s="90">
        <f t="shared" si="35"/>
        <v>0</v>
      </c>
      <c r="AV42" s="91"/>
      <c r="AW42" s="90">
        <f t="shared" ref="AW42:BA42" si="36">AU42-AW40+AW41</f>
        <v>0</v>
      </c>
      <c r="AX42" s="92"/>
      <c r="AY42" s="132">
        <f t="shared" si="36"/>
        <v>0</v>
      </c>
      <c r="AZ42" s="133"/>
      <c r="BA42" s="134">
        <f t="shared" si="36"/>
        <v>0</v>
      </c>
      <c r="BB42" s="135"/>
      <c r="BC42" s="134">
        <f t="shared" ref="BC42:BG42" si="37">BA42-BC40+BC41</f>
        <v>0</v>
      </c>
      <c r="BD42" s="135"/>
      <c r="BE42" s="134">
        <f t="shared" si="37"/>
        <v>0</v>
      </c>
      <c r="BF42" s="135"/>
      <c r="BG42" s="134">
        <f t="shared" si="37"/>
        <v>0</v>
      </c>
      <c r="BH42" s="135"/>
      <c r="BI42" s="134">
        <f t="shared" ref="BI42:BM42" si="38">BG42-BI40+BI41</f>
        <v>0</v>
      </c>
      <c r="BJ42" s="135"/>
      <c r="BK42" s="134">
        <f t="shared" si="38"/>
        <v>0</v>
      </c>
      <c r="BL42" s="135"/>
      <c r="BM42" s="132">
        <f t="shared" si="38"/>
        <v>0</v>
      </c>
      <c r="BN42" s="133"/>
      <c r="BO42" s="134">
        <f>BM42-BO40+BO41</f>
        <v>0</v>
      </c>
      <c r="BP42" s="135"/>
      <c r="BQ42" s="132">
        <f>BO42-BQ40+BQ41</f>
        <v>0</v>
      </c>
    </row>
  </sheetData>
  <mergeCells count="8">
    <mergeCell ref="C1:D1"/>
    <mergeCell ref="I15:I17"/>
    <mergeCell ref="I20:I25"/>
    <mergeCell ref="I26:I27"/>
    <mergeCell ref="I28:I29"/>
    <mergeCell ref="F24:G37"/>
    <mergeCell ref="F20:G21"/>
    <mergeCell ref="F16:G17"/>
  </mergeCells>
  <conditionalFormatting sqref="J5:IV42 I40:I42 I7 I15 I28:I35 I43:IV65536 B1:C1 I18:I26 J3:BS4 G15 F15:F16 H1:H65536 F1:G12 F18:G18 F23:F24 G19 F19:F20 A1:A42 A43:E65536 E1:E42 F38:G65536 I2:I4 BT1:IV4 BR1:BS1 B2:D42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861111111111" right="0.629861111111111" top="0.786805555555556" bottom="0.786805555555556" header="0.354166666666667" footer="0.196527777777778"/>
  <pageSetup paperSize="9" scale="85" orientation="landscape" horizontalDpi="300" verticalDpi="300"/>
  <headerFooter alignWithMargins="0" scaleWithDoc="0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cp:revision>1</cp:revision>
  <dcterms:created xsi:type="dcterms:W3CDTF">2003-04-01T00:58:52Z</dcterms:created>
  <cp:lastPrinted>2003-05-15T03:04:53Z</cp:lastPrinted>
  <dcterms:modified xsi:type="dcterms:W3CDTF">2017-09-11T06:03:21Z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TC012335062052</vt:lpwstr>
  </property>
  <property fmtid="{D5CDD505-2E9C-101B-9397-08002B2CF9AE}" pid="3" name="KSOProductBuildVer">
    <vt:lpwstr>2052-10.1.0.6235</vt:lpwstr>
  </property>
</Properties>
</file>