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主页面" sheetId="5" r:id="rId1"/>
    <sheet name="业主信息登记表" sheetId="6" r:id="rId2"/>
    <sheet name="物业管理费表" sheetId="7" r:id="rId3"/>
    <sheet name="水费单" sheetId="1" r:id="rId4"/>
    <sheet name="电费单" sheetId="2" r:id="rId5"/>
    <sheet name="明细查询表" sheetId="3" r:id="rId6"/>
    <sheet name="费用汇总表" sheetId="4" r:id="rId7"/>
  </sheets>
  <definedNames>
    <definedName name="_xlnm._FilterDatabase" localSheetId="1" hidden="1">业主信息登记表!$B$2:$K$2</definedName>
  </definedNames>
  <calcPr calcId="144525"/>
</workbook>
</file>

<file path=xl/sharedStrings.xml><?xml version="1.0" encoding="utf-8"?>
<sst xmlns="http://schemas.openxmlformats.org/spreadsheetml/2006/main" count="87" uniqueCount="46">
  <si>
    <t>物业管理系统</t>
  </si>
  <si>
    <t>业主信息登记表</t>
  </si>
  <si>
    <t>返回主页</t>
  </si>
  <si>
    <t>序号</t>
  </si>
  <si>
    <t>户主住址</t>
  </si>
  <si>
    <t>楼层编号</t>
  </si>
  <si>
    <t>户主</t>
  </si>
  <si>
    <t>身份证号</t>
  </si>
  <si>
    <t>联系电话</t>
  </si>
  <si>
    <t>家属姓名</t>
  </si>
  <si>
    <t>家属电话</t>
  </si>
  <si>
    <t>邮箱</t>
  </si>
  <si>
    <t>备注</t>
  </si>
  <si>
    <t>物业管理费统计表</t>
  </si>
  <si>
    <t>日期</t>
  </si>
  <si>
    <t>水电卡编号</t>
  </si>
  <si>
    <t>户型面积</t>
  </si>
  <si>
    <t>物业费平米</t>
  </si>
  <si>
    <t>应收物业费</t>
  </si>
  <si>
    <t>水费统计表</t>
  </si>
  <si>
    <t>用户地址</t>
  </si>
  <si>
    <t>姓名</t>
  </si>
  <si>
    <t>户号</t>
  </si>
  <si>
    <t>用量（吨）</t>
  </si>
  <si>
    <t>单价</t>
  </si>
  <si>
    <t>合计</t>
  </si>
  <si>
    <t>王xx</t>
  </si>
  <si>
    <t>李xx</t>
  </si>
  <si>
    <t>电费统计表</t>
  </si>
  <si>
    <t>用户姓名</t>
  </si>
  <si>
    <t>用量（千瓦时）</t>
  </si>
  <si>
    <t>按日期查询</t>
  </si>
  <si>
    <t>统计用水量：</t>
  </si>
  <si>
    <t>吨</t>
  </si>
  <si>
    <t>收缴水费：</t>
  </si>
  <si>
    <t>元</t>
  </si>
  <si>
    <t>统计用电量：</t>
  </si>
  <si>
    <t>千瓦时</t>
  </si>
  <si>
    <t>收缴电费：</t>
  </si>
  <si>
    <t>按用户名查询：</t>
  </si>
  <si>
    <t>按用户号查询</t>
  </si>
  <si>
    <t>收缴电费合计</t>
  </si>
  <si>
    <t>收缴水费合计：</t>
  </si>
  <si>
    <t>水电费总计：</t>
  </si>
  <si>
    <t>用电数量总计</t>
  </si>
  <si>
    <t>用水数量总计：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</si>
</sst>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5"/>
      <color theme="6"/>
      <name val="宋体"/>
      <charset val="134"/>
    </font>
    <font>
      <sz val="15"/>
      <color theme="6"/>
      <name val="宋体"/>
      <charset val="134"/>
    </font>
    <font>
      <sz val="15"/>
      <color theme="6"/>
      <name val="宋体"/>
      <charset val="134"/>
    </font>
    <font>
      <sz val="15"/>
      <color theme="1"/>
      <name val="宋体"/>
      <charset val="134"/>
    </font>
    <font>
      <sz val="15"/>
      <color theme="1"/>
      <name val="宋体"/>
      <charset val="134"/>
    </font>
    <font>
      <sz val="11"/>
      <color theme="6"/>
      <name val="宋体"/>
      <charset val="134"/>
    </font>
    <font>
      <sz val="15"/>
      <color theme="6"/>
      <name val="宋体"/>
      <charset val="134"/>
    </font>
    <font>
      <u/>
      <sz val="15"/>
      <color theme="6"/>
      <name val="宋体"/>
      <charset val="134"/>
    </font>
    <font>
      <sz val="11"/>
      <name val="宋体"/>
      <charset val="134"/>
    </font>
    <font>
      <b/>
      <sz val="18"/>
      <color theme="6" tint="-0.249977111117893"/>
      <name val="宋体"/>
      <charset val="134"/>
    </font>
    <font>
      <sz val="11"/>
      <color theme="6" tint="-0.249977111117893"/>
      <name val="宋体"/>
      <charset val="134"/>
    </font>
    <font>
      <sz val="35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6" tint="-0.249977111117893"/>
      <name val="宋体"/>
      <charset val="134"/>
    </font>
    <font>
      <b/>
      <sz val="20"/>
      <color theme="1"/>
      <name val="宋体"/>
      <charset val="134"/>
    </font>
    <font>
      <b/>
      <sz val="20"/>
      <color theme="6"/>
      <name val="宋体"/>
      <charset val="134"/>
    </font>
    <font>
      <b/>
      <sz val="55"/>
      <color theme="6"/>
      <name val="宋体"/>
      <charset val="134"/>
    </font>
    <font>
      <b/>
      <sz val="48"/>
      <color theme="6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20651875362"/>
        <bgColor theme="6" tint="0.799920651875362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8" fillId="1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2" fillId="24" borderId="25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24" fillId="8" borderId="22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1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0" xfId="10" applyFont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4" fontId="8" fillId="0" borderId="7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4" fontId="12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4" fontId="12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9" fillId="3" borderId="0" xfId="10" applyFont="1" applyFill="1" applyAlignment="1">
      <alignment horizontal="center" vertical="center"/>
    </xf>
    <xf numFmtId="0" fontId="1" fillId="3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2" fillId="4" borderId="0" xfId="0" applyFont="1" applyFill="1" applyBorder="1">
      <alignment vertical="center"/>
    </xf>
    <xf numFmtId="0" fontId="12" fillId="4" borderId="7" xfId="0" applyFont="1" applyFill="1" applyBorder="1">
      <alignment vertical="center"/>
    </xf>
    <xf numFmtId="0" fontId="2" fillId="3" borderId="0" xfId="1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>
      <alignment vertical="center"/>
    </xf>
    <xf numFmtId="0" fontId="14" fillId="3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20" fillId="2" borderId="16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0" xfId="1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hyperlink" Target="#&#36153;&#29992;&#27719;&#24635;&#34920;!A1"/><Relationship Id="rId5" Type="http://schemas.openxmlformats.org/officeDocument/2006/relationships/hyperlink" Target="#&#26126;&#32454;&#26597;&#35810;&#34920;!A1"/><Relationship Id="rId4" Type="http://schemas.openxmlformats.org/officeDocument/2006/relationships/hyperlink" Target="#&#30005;&#36153;&#21333;!A1"/><Relationship Id="rId3" Type="http://schemas.openxmlformats.org/officeDocument/2006/relationships/hyperlink" Target="#&#27700;&#36153;&#21333;!A1"/><Relationship Id="rId2" Type="http://schemas.openxmlformats.org/officeDocument/2006/relationships/hyperlink" Target="#&#29289;&#19994;&#31649;&#29702;&#36153;&#34920;!A1"/><Relationship Id="rId1" Type="http://schemas.openxmlformats.org/officeDocument/2006/relationships/hyperlink" Target="#&#19994;&#20027;&#20449;&#24687;&#30331;&#35760;&#34920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746125</xdr:colOff>
      <xdr:row>3</xdr:row>
      <xdr:rowOff>411756</xdr:rowOff>
    </xdr:from>
    <xdr:to>
      <xdr:col>2</xdr:col>
      <xdr:colOff>541020</xdr:colOff>
      <xdr:row>6</xdr:row>
      <xdr:rowOff>470176</xdr:rowOff>
    </xdr:to>
    <xdr:sp>
      <xdr:nvSpPr>
        <xdr:cNvPr id="3" name="流程图: 可选过程 2">
          <a:hlinkClick xmlns:r="http://schemas.openxmlformats.org/officeDocument/2006/relationships" r:id="rId1"/>
        </xdr:cNvPr>
        <xdr:cNvSpPr/>
      </xdr:nvSpPr>
      <xdr:spPr>
        <a:xfrm>
          <a:off x="1431925" y="1795780"/>
          <a:ext cx="604520" cy="1967230"/>
        </a:xfrm>
        <a:prstGeom prst="flowChartAlternateProcess">
          <a:avLst/>
        </a:prstGeom>
        <a:solidFill>
          <a:schemeClr val="bg1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square" rtlCol="0" anchor="ctr"/>
        <a:lstStyle/>
        <a:p>
          <a:pPr algn="ctr"/>
          <a:r>
            <a:rPr lang="zh-CN" altLang="en-US" sz="1800">
              <a:solidFill>
                <a:schemeClr val="accent3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业 主 信 息 登 记</a:t>
          </a:r>
          <a:endParaRPr lang="zh-CN" altLang="en-US" sz="1800">
            <a:solidFill>
              <a:schemeClr val="accent3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942258</xdr:colOff>
      <xdr:row>3</xdr:row>
      <xdr:rowOff>411756</xdr:rowOff>
    </xdr:from>
    <xdr:to>
      <xdr:col>2</xdr:col>
      <xdr:colOff>1548848</xdr:colOff>
      <xdr:row>6</xdr:row>
      <xdr:rowOff>470176</xdr:rowOff>
    </xdr:to>
    <xdr:sp>
      <xdr:nvSpPr>
        <xdr:cNvPr id="4" name="流程图: 可选过程 3">
          <a:hlinkClick xmlns:r="http://schemas.openxmlformats.org/officeDocument/2006/relationships" r:id="rId2"/>
        </xdr:cNvPr>
        <xdr:cNvSpPr/>
      </xdr:nvSpPr>
      <xdr:spPr>
        <a:xfrm>
          <a:off x="2437130" y="1795780"/>
          <a:ext cx="607060" cy="1967230"/>
        </a:xfrm>
        <a:prstGeom prst="flowChartAlternateProcess">
          <a:avLst/>
        </a:prstGeom>
        <a:solidFill>
          <a:schemeClr val="bg1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square" rtlCol="0" anchor="ctr"/>
        <a:lstStyle/>
        <a:p>
          <a:pPr algn="ctr"/>
          <a:r>
            <a:rPr lang="zh-CN" altLang="en-US" sz="1800">
              <a:solidFill>
                <a:schemeClr val="accent3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物 业 费 用 统 计</a:t>
          </a:r>
          <a:endParaRPr lang="zh-CN" altLang="en-US" sz="1800">
            <a:solidFill>
              <a:schemeClr val="accent3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119629</xdr:colOff>
      <xdr:row>3</xdr:row>
      <xdr:rowOff>411756</xdr:rowOff>
    </xdr:from>
    <xdr:to>
      <xdr:col>3</xdr:col>
      <xdr:colOff>726219</xdr:colOff>
      <xdr:row>6</xdr:row>
      <xdr:rowOff>470176</xdr:rowOff>
    </xdr:to>
    <xdr:sp>
      <xdr:nvSpPr>
        <xdr:cNvPr id="5" name="流程图: 可选过程 4">
          <a:hlinkClick xmlns:r="http://schemas.openxmlformats.org/officeDocument/2006/relationships" r:id="rId3"/>
        </xdr:cNvPr>
        <xdr:cNvSpPr/>
      </xdr:nvSpPr>
      <xdr:spPr>
        <a:xfrm>
          <a:off x="3443605" y="1795780"/>
          <a:ext cx="606425" cy="1967230"/>
        </a:xfrm>
        <a:prstGeom prst="flowChartAlternateProcess">
          <a:avLst/>
        </a:prstGeom>
        <a:solidFill>
          <a:schemeClr val="bg1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square" rtlCol="0" anchor="ctr"/>
        <a:lstStyle/>
        <a:p>
          <a:pPr algn="ctr"/>
          <a:r>
            <a:rPr lang="zh-CN" altLang="en-US" sz="1800">
              <a:solidFill>
                <a:schemeClr val="accent3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水 费 收 缴 明 细</a:t>
          </a:r>
          <a:endParaRPr lang="zh-CN" altLang="en-US" sz="1800">
            <a:solidFill>
              <a:schemeClr val="accent3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1127457</xdr:colOff>
      <xdr:row>3</xdr:row>
      <xdr:rowOff>411756</xdr:rowOff>
    </xdr:from>
    <xdr:to>
      <xdr:col>3</xdr:col>
      <xdr:colOff>1734047</xdr:colOff>
      <xdr:row>6</xdr:row>
      <xdr:rowOff>470176</xdr:rowOff>
    </xdr:to>
    <xdr:sp>
      <xdr:nvSpPr>
        <xdr:cNvPr id="6" name="流程图: 可选过程 5">
          <a:hlinkClick xmlns:r="http://schemas.openxmlformats.org/officeDocument/2006/relationships" r:id="rId4"/>
        </xdr:cNvPr>
        <xdr:cNvSpPr/>
      </xdr:nvSpPr>
      <xdr:spPr>
        <a:xfrm>
          <a:off x="4451350" y="1795780"/>
          <a:ext cx="606425" cy="1967230"/>
        </a:xfrm>
        <a:prstGeom prst="flowChartAlternateProcess">
          <a:avLst/>
        </a:prstGeom>
        <a:solidFill>
          <a:schemeClr val="bg1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square" rtlCol="0" anchor="ctr"/>
        <a:lstStyle/>
        <a:p>
          <a:pPr algn="ctr"/>
          <a:r>
            <a:rPr lang="zh-CN" altLang="en-US" sz="1800">
              <a:solidFill>
                <a:schemeClr val="accent3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电 费 收 缴 明 细</a:t>
          </a:r>
          <a:endParaRPr lang="zh-CN" altLang="en-US" sz="1800">
            <a:solidFill>
              <a:schemeClr val="accent3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4</xdr:col>
      <xdr:colOff>304829</xdr:colOff>
      <xdr:row>3</xdr:row>
      <xdr:rowOff>411756</xdr:rowOff>
    </xdr:from>
    <xdr:to>
      <xdr:col>4</xdr:col>
      <xdr:colOff>911419</xdr:colOff>
      <xdr:row>6</xdr:row>
      <xdr:rowOff>470176</xdr:rowOff>
    </xdr:to>
    <xdr:sp>
      <xdr:nvSpPr>
        <xdr:cNvPr id="7" name="流程图: 可选过程 6">
          <a:hlinkClick xmlns:r="http://schemas.openxmlformats.org/officeDocument/2006/relationships" r:id="rId5"/>
        </xdr:cNvPr>
        <xdr:cNvSpPr/>
      </xdr:nvSpPr>
      <xdr:spPr>
        <a:xfrm>
          <a:off x="5457825" y="1795780"/>
          <a:ext cx="606425" cy="1967230"/>
        </a:xfrm>
        <a:prstGeom prst="flowChartAlternateProcess">
          <a:avLst/>
        </a:prstGeom>
        <a:solidFill>
          <a:schemeClr val="bg1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square" rtlCol="0" anchor="ctr"/>
        <a:lstStyle/>
        <a:p>
          <a:pPr algn="ctr"/>
          <a:r>
            <a:rPr lang="zh-CN" altLang="en-US" sz="1800">
              <a:solidFill>
                <a:schemeClr val="accent3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明 细 查 询 表</a:t>
          </a:r>
          <a:endParaRPr lang="zh-CN" altLang="en-US" sz="1800">
            <a:solidFill>
              <a:schemeClr val="accent3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4</xdr:col>
      <xdr:colOff>1312656</xdr:colOff>
      <xdr:row>3</xdr:row>
      <xdr:rowOff>411756</xdr:rowOff>
    </xdr:from>
    <xdr:to>
      <xdr:col>5</xdr:col>
      <xdr:colOff>88789</xdr:colOff>
      <xdr:row>6</xdr:row>
      <xdr:rowOff>470176</xdr:rowOff>
    </xdr:to>
    <xdr:sp>
      <xdr:nvSpPr>
        <xdr:cNvPr id="8" name="流程图: 可选过程 7">
          <a:hlinkClick xmlns:r="http://schemas.openxmlformats.org/officeDocument/2006/relationships" r:id="rId6"/>
        </xdr:cNvPr>
        <xdr:cNvSpPr/>
      </xdr:nvSpPr>
      <xdr:spPr>
        <a:xfrm>
          <a:off x="6465570" y="1795780"/>
          <a:ext cx="604520" cy="1967230"/>
        </a:xfrm>
        <a:prstGeom prst="flowChartAlternateProcess">
          <a:avLst/>
        </a:prstGeom>
        <a:solidFill>
          <a:schemeClr val="bg1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square" rtlCol="0" anchor="ctr"/>
        <a:lstStyle/>
        <a:p>
          <a:pPr algn="ctr"/>
          <a:r>
            <a:rPr lang="zh-CN" altLang="en-US" sz="1800">
              <a:solidFill>
                <a:schemeClr val="accent3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费 用 汇 总 表</a:t>
          </a:r>
          <a:endParaRPr lang="zh-CN" altLang="en-US" sz="1800">
            <a:solidFill>
              <a:schemeClr val="accent3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zoomScale="115" zoomScaleNormal="115" workbookViewId="0">
      <selection activeCell="G8" sqref="G8"/>
    </sheetView>
  </sheetViews>
  <sheetFormatPr defaultColWidth="9" defaultRowHeight="25.5" outlineLevelCol="6"/>
  <cols>
    <col min="1" max="1" width="9" style="61"/>
    <col min="2" max="2" width="10.625" style="61" customWidth="1"/>
    <col min="3" max="5" width="24" style="61" customWidth="1"/>
    <col min="6" max="6" width="10.625" style="61" customWidth="1"/>
    <col min="7" max="9" width="21" style="61" customWidth="1"/>
    <col min="10" max="16384" width="9" style="61"/>
  </cols>
  <sheetData>
    <row r="1" ht="21.95" customHeight="1" spans="2:6">
      <c r="B1" s="62"/>
      <c r="C1" s="62"/>
      <c r="D1" s="62"/>
      <c r="E1" s="62"/>
      <c r="F1" s="62"/>
    </row>
    <row r="2" ht="35.1" customHeight="1" spans="1:7">
      <c r="A2" s="63"/>
      <c r="B2" s="64"/>
      <c r="C2" s="65"/>
      <c r="D2" s="65"/>
      <c r="E2" s="65"/>
      <c r="F2" s="66"/>
      <c r="G2" s="67"/>
    </row>
    <row r="3" ht="51.95" customHeight="1" spans="1:7">
      <c r="A3" s="63"/>
      <c r="B3" s="68" t="s">
        <v>0</v>
      </c>
      <c r="C3" s="69"/>
      <c r="D3" s="69"/>
      <c r="E3" s="69"/>
      <c r="F3" s="70"/>
      <c r="G3" s="67"/>
    </row>
    <row r="4" ht="50.1" customHeight="1" spans="1:7">
      <c r="A4" s="63"/>
      <c r="B4" s="71"/>
      <c r="C4" s="72"/>
      <c r="D4" s="72"/>
      <c r="E4" s="72"/>
      <c r="F4" s="73"/>
      <c r="G4" s="67"/>
    </row>
    <row r="5" ht="50.1" customHeight="1" spans="1:7">
      <c r="A5" s="63"/>
      <c r="B5" s="71"/>
      <c r="C5" s="74"/>
      <c r="D5" s="74"/>
      <c r="E5" s="74"/>
      <c r="F5" s="73"/>
      <c r="G5" s="67"/>
    </row>
    <row r="6" ht="50.1" customHeight="1" spans="1:7">
      <c r="A6" s="63"/>
      <c r="B6" s="71"/>
      <c r="C6" s="72"/>
      <c r="D6" s="72"/>
      <c r="E6" s="72"/>
      <c r="F6" s="73"/>
      <c r="G6" s="67"/>
    </row>
    <row r="7" ht="50.1" customHeight="1" spans="1:7">
      <c r="A7" s="63"/>
      <c r="B7" s="71"/>
      <c r="C7" s="74"/>
      <c r="D7" s="74"/>
      <c r="E7" s="74"/>
      <c r="F7" s="73"/>
      <c r="G7" s="67"/>
    </row>
    <row r="8" ht="35.1" customHeight="1" spans="1:7">
      <c r="A8" s="63"/>
      <c r="B8" s="75"/>
      <c r="C8" s="76"/>
      <c r="D8" s="76"/>
      <c r="E8" s="76"/>
      <c r="F8" s="77"/>
      <c r="G8" s="67"/>
    </row>
    <row r="9" spans="2:6">
      <c r="B9" s="78"/>
      <c r="C9" s="78"/>
      <c r="D9" s="78"/>
      <c r="E9" s="78"/>
      <c r="F9" s="78"/>
    </row>
  </sheetData>
  <mergeCells count="1">
    <mergeCell ref="B3:F3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selection activeCell="L1" sqref="L1"/>
    </sheetView>
  </sheetViews>
  <sheetFormatPr defaultColWidth="9" defaultRowHeight="14.25"/>
  <cols>
    <col min="1" max="1" width="9" style="53"/>
    <col min="2" max="10" width="12.625" style="53" customWidth="1"/>
    <col min="11" max="11" width="9" style="53"/>
    <col min="12" max="12" width="12.25" style="53" customWidth="1"/>
    <col min="13" max="16384" width="9" style="53"/>
  </cols>
  <sheetData>
    <row r="1" ht="33.95" customHeight="1" spans="2:12"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18" t="s">
        <v>2</v>
      </c>
    </row>
    <row r="2" ht="24" customHeight="1" spans="1:12">
      <c r="A2" s="54"/>
      <c r="B2" s="55" t="s">
        <v>3</v>
      </c>
      <c r="C2" s="55" t="s">
        <v>4</v>
      </c>
      <c r="D2" s="55" t="s">
        <v>5</v>
      </c>
      <c r="E2" s="55" t="s">
        <v>6</v>
      </c>
      <c r="F2" s="55" t="s">
        <v>7</v>
      </c>
      <c r="G2" s="55" t="s">
        <v>8</v>
      </c>
      <c r="H2" s="55" t="s">
        <v>9</v>
      </c>
      <c r="I2" s="55" t="s">
        <v>10</v>
      </c>
      <c r="J2" s="55" t="s">
        <v>11</v>
      </c>
      <c r="K2" s="55" t="s">
        <v>12</v>
      </c>
      <c r="L2" s="60"/>
    </row>
    <row r="3" spans="1:12">
      <c r="A3" s="54"/>
      <c r="B3" s="56"/>
      <c r="C3" s="56"/>
      <c r="D3" s="56"/>
      <c r="E3" s="56"/>
      <c r="F3" s="56"/>
      <c r="G3" s="56"/>
      <c r="H3" s="56"/>
      <c r="I3" s="56"/>
      <c r="J3" s="56"/>
      <c r="K3" s="56"/>
      <c r="L3" s="60"/>
    </row>
    <row r="4" spans="1:12">
      <c r="A4" s="54"/>
      <c r="B4" s="57"/>
      <c r="C4" s="57"/>
      <c r="D4" s="57"/>
      <c r="E4" s="57"/>
      <c r="F4" s="57"/>
      <c r="G4" s="57"/>
      <c r="H4" s="57"/>
      <c r="I4" s="57"/>
      <c r="J4" s="57"/>
      <c r="K4" s="57"/>
      <c r="L4" s="60"/>
    </row>
    <row r="5" spans="1:12">
      <c r="A5" s="54"/>
      <c r="B5" s="56"/>
      <c r="C5" s="56"/>
      <c r="D5" s="56"/>
      <c r="E5" s="56"/>
      <c r="F5" s="56"/>
      <c r="G5" s="56"/>
      <c r="H5" s="56"/>
      <c r="I5" s="56"/>
      <c r="J5" s="56"/>
      <c r="K5" s="56"/>
      <c r="L5" s="60"/>
    </row>
    <row r="6" spans="1:12">
      <c r="A6" s="54"/>
      <c r="B6" s="57"/>
      <c r="C6" s="57"/>
      <c r="D6" s="57"/>
      <c r="E6" s="57"/>
      <c r="F6" s="57"/>
      <c r="G6" s="57"/>
      <c r="H6" s="57"/>
      <c r="I6" s="57"/>
      <c r="J6" s="57"/>
      <c r="K6" s="57"/>
      <c r="L6" s="60"/>
    </row>
    <row r="7" spans="1:12">
      <c r="A7" s="54"/>
      <c r="B7" s="56"/>
      <c r="C7" s="56"/>
      <c r="D7" s="56"/>
      <c r="E7" s="56"/>
      <c r="F7" s="56"/>
      <c r="G7" s="56"/>
      <c r="H7" s="56"/>
      <c r="I7" s="56"/>
      <c r="J7" s="56"/>
      <c r="K7" s="56"/>
      <c r="L7" s="60"/>
    </row>
    <row r="8" spans="1:12">
      <c r="A8" s="54"/>
      <c r="B8" s="57"/>
      <c r="C8" s="57"/>
      <c r="D8" s="57"/>
      <c r="E8" s="57"/>
      <c r="F8" s="57"/>
      <c r="G8" s="57"/>
      <c r="H8" s="57"/>
      <c r="I8" s="57"/>
      <c r="J8" s="57"/>
      <c r="K8" s="57"/>
      <c r="L8" s="60"/>
    </row>
    <row r="9" spans="1:12">
      <c r="A9" s="54"/>
      <c r="B9" s="56"/>
      <c r="C9" s="56"/>
      <c r="D9" s="56"/>
      <c r="E9" s="56"/>
      <c r="F9" s="56"/>
      <c r="G9" s="56"/>
      <c r="H9" s="56"/>
      <c r="I9" s="56"/>
      <c r="J9" s="56"/>
      <c r="K9" s="56"/>
      <c r="L9" s="60"/>
    </row>
    <row r="10" spans="1:12">
      <c r="A10" s="54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60"/>
    </row>
    <row r="11" spans="1:12">
      <c r="A11" s="54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60"/>
    </row>
    <row r="12" spans="1:12">
      <c r="A12" s="54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60"/>
    </row>
    <row r="13" spans="1:12">
      <c r="A13" s="54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60"/>
    </row>
    <row r="14" spans="1:12">
      <c r="A14" s="54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60"/>
    </row>
    <row r="15" spans="1:12">
      <c r="A15" s="54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60"/>
    </row>
    <row r="16" spans="1:12">
      <c r="A16" s="54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60"/>
    </row>
    <row r="17" spans="1:12">
      <c r="A17" s="54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60"/>
    </row>
    <row r="18" spans="1:12">
      <c r="A18" s="54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60"/>
    </row>
    <row r="19" spans="1:12">
      <c r="A19" s="54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60"/>
    </row>
    <row r="20" spans="1:12">
      <c r="A20" s="54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60"/>
    </row>
    <row r="21" spans="1:12">
      <c r="A21" s="54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60"/>
    </row>
    <row r="22" spans="1:12">
      <c r="A22" s="54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60"/>
    </row>
    <row r="23" spans="1:12">
      <c r="A23" s="54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60"/>
    </row>
    <row r="24" spans="1:12">
      <c r="A24" s="54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60"/>
    </row>
    <row r="25" spans="1:12">
      <c r="A25" s="54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60"/>
    </row>
    <row r="26" spans="1:12">
      <c r="A26" s="54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0"/>
    </row>
    <row r="27" spans="2:11">
      <c r="B27" s="59"/>
      <c r="C27" s="59"/>
      <c r="D27" s="59"/>
      <c r="E27" s="59"/>
      <c r="F27" s="59"/>
      <c r="G27" s="59"/>
      <c r="H27" s="59"/>
      <c r="I27" s="59"/>
      <c r="J27" s="59"/>
      <c r="K27" s="59"/>
    </row>
  </sheetData>
  <mergeCells count="1">
    <mergeCell ref="B1:K1"/>
  </mergeCells>
  <hyperlinks>
    <hyperlink ref="L1" location="主页面!A1" display="返回主页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26"/>
  <sheetViews>
    <sheetView workbookViewId="0">
      <selection activeCell="K1" sqref="K1"/>
    </sheetView>
  </sheetViews>
  <sheetFormatPr defaultColWidth="9" defaultRowHeight="13.5"/>
  <cols>
    <col min="1" max="1" width="9" style="51"/>
    <col min="2" max="2" width="10" style="52" customWidth="1"/>
    <col min="3" max="10" width="13.625" style="52" customWidth="1"/>
    <col min="11" max="11" width="12.125" style="51" customWidth="1"/>
    <col min="12" max="16384" width="9" style="51"/>
  </cols>
  <sheetData>
    <row r="1" ht="33" customHeight="1" spans="2:11">
      <c r="B1" s="36" t="s">
        <v>13</v>
      </c>
      <c r="C1" s="36"/>
      <c r="D1" s="36"/>
      <c r="E1" s="36"/>
      <c r="F1" s="36"/>
      <c r="G1" s="36"/>
      <c r="H1" s="36"/>
      <c r="I1" s="36"/>
      <c r="J1" s="36"/>
      <c r="K1" s="44"/>
    </row>
    <row r="2" ht="24" customHeight="1" spans="2:10">
      <c r="B2" s="37" t="s">
        <v>3</v>
      </c>
      <c r="C2" s="37" t="s">
        <v>14</v>
      </c>
      <c r="D2" s="37" t="s">
        <v>6</v>
      </c>
      <c r="E2" s="37" t="s">
        <v>8</v>
      </c>
      <c r="F2" s="37" t="s">
        <v>15</v>
      </c>
      <c r="G2" s="37" t="s">
        <v>16</v>
      </c>
      <c r="H2" s="37" t="s">
        <v>17</v>
      </c>
      <c r="I2" s="37" t="s">
        <v>18</v>
      </c>
      <c r="J2" s="37" t="s">
        <v>12</v>
      </c>
    </row>
    <row r="3" spans="2:10">
      <c r="B3" s="39"/>
      <c r="C3" s="39"/>
      <c r="D3" s="39"/>
      <c r="E3" s="39"/>
      <c r="F3" s="39"/>
      <c r="G3" s="39"/>
      <c r="H3" s="39"/>
      <c r="I3" s="39">
        <f>G3*H3</f>
        <v>0</v>
      </c>
      <c r="J3" s="39"/>
    </row>
    <row r="4" spans="2:10">
      <c r="B4" s="41"/>
      <c r="C4" s="41"/>
      <c r="D4" s="41"/>
      <c r="E4" s="41"/>
      <c r="F4" s="41"/>
      <c r="G4" s="41"/>
      <c r="H4" s="41"/>
      <c r="I4" s="41">
        <f t="shared" ref="I4:I26" si="0">G4*H4</f>
        <v>0</v>
      </c>
      <c r="J4" s="41"/>
    </row>
    <row r="5" spans="2:10">
      <c r="B5" s="39"/>
      <c r="C5" s="39"/>
      <c r="D5" s="39"/>
      <c r="E5" s="39"/>
      <c r="F5" s="39"/>
      <c r="G5" s="39"/>
      <c r="H5" s="39"/>
      <c r="I5" s="39">
        <f t="shared" si="0"/>
        <v>0</v>
      </c>
      <c r="J5" s="39"/>
    </row>
    <row r="6" spans="2:10">
      <c r="B6" s="41"/>
      <c r="C6" s="41"/>
      <c r="D6" s="41"/>
      <c r="E6" s="41"/>
      <c r="F6" s="41"/>
      <c r="G6" s="41"/>
      <c r="H6" s="41"/>
      <c r="I6" s="41">
        <f t="shared" si="0"/>
        <v>0</v>
      </c>
      <c r="J6" s="41"/>
    </row>
    <row r="7" spans="2:10">
      <c r="B7" s="39"/>
      <c r="C7" s="39"/>
      <c r="D7" s="39"/>
      <c r="E7" s="39"/>
      <c r="F7" s="39"/>
      <c r="G7" s="39"/>
      <c r="H7" s="39"/>
      <c r="I7" s="39">
        <f t="shared" si="0"/>
        <v>0</v>
      </c>
      <c r="J7" s="39"/>
    </row>
    <row r="8" spans="2:10">
      <c r="B8" s="41"/>
      <c r="C8" s="41"/>
      <c r="D8" s="41"/>
      <c r="E8" s="41"/>
      <c r="F8" s="41"/>
      <c r="G8" s="41"/>
      <c r="H8" s="41"/>
      <c r="I8" s="41">
        <f t="shared" si="0"/>
        <v>0</v>
      </c>
      <c r="J8" s="41"/>
    </row>
    <row r="9" spans="2:10">
      <c r="B9" s="39"/>
      <c r="C9" s="39"/>
      <c r="D9" s="39"/>
      <c r="E9" s="39"/>
      <c r="F9" s="39"/>
      <c r="G9" s="39"/>
      <c r="H9" s="39"/>
      <c r="I9" s="39">
        <f t="shared" si="0"/>
        <v>0</v>
      </c>
      <c r="J9" s="39"/>
    </row>
    <row r="10" spans="2:10">
      <c r="B10" s="41"/>
      <c r="C10" s="41"/>
      <c r="D10" s="41"/>
      <c r="E10" s="41"/>
      <c r="F10" s="41"/>
      <c r="G10" s="41"/>
      <c r="H10" s="41"/>
      <c r="I10" s="41">
        <f t="shared" si="0"/>
        <v>0</v>
      </c>
      <c r="J10" s="41"/>
    </row>
    <row r="11" spans="2:10">
      <c r="B11" s="39"/>
      <c r="C11" s="39"/>
      <c r="D11" s="39"/>
      <c r="E11" s="39"/>
      <c r="F11" s="39"/>
      <c r="G11" s="39"/>
      <c r="H11" s="39"/>
      <c r="I11" s="39">
        <f t="shared" si="0"/>
        <v>0</v>
      </c>
      <c r="J11" s="39"/>
    </row>
    <row r="12" spans="2:10">
      <c r="B12" s="41"/>
      <c r="C12" s="41"/>
      <c r="D12" s="41"/>
      <c r="E12" s="41"/>
      <c r="F12" s="41"/>
      <c r="G12" s="41"/>
      <c r="H12" s="41"/>
      <c r="I12" s="41">
        <f t="shared" si="0"/>
        <v>0</v>
      </c>
      <c r="J12" s="41"/>
    </row>
    <row r="13" spans="2:10">
      <c r="B13" s="39"/>
      <c r="C13" s="39"/>
      <c r="D13" s="39"/>
      <c r="E13" s="39"/>
      <c r="F13" s="39"/>
      <c r="G13" s="39"/>
      <c r="H13" s="39"/>
      <c r="I13" s="39">
        <f t="shared" si="0"/>
        <v>0</v>
      </c>
      <c r="J13" s="39"/>
    </row>
    <row r="14" spans="2:10">
      <c r="B14" s="41"/>
      <c r="C14" s="41"/>
      <c r="D14" s="41"/>
      <c r="E14" s="41"/>
      <c r="F14" s="41"/>
      <c r="G14" s="41"/>
      <c r="H14" s="41"/>
      <c r="I14" s="41">
        <f t="shared" si="0"/>
        <v>0</v>
      </c>
      <c r="J14" s="41"/>
    </row>
    <row r="15" spans="2:10">
      <c r="B15" s="39"/>
      <c r="C15" s="39"/>
      <c r="D15" s="39"/>
      <c r="E15" s="39"/>
      <c r="F15" s="39"/>
      <c r="G15" s="39"/>
      <c r="H15" s="39"/>
      <c r="I15" s="39">
        <f t="shared" si="0"/>
        <v>0</v>
      </c>
      <c r="J15" s="39"/>
    </row>
    <row r="16" spans="2:10">
      <c r="B16" s="41"/>
      <c r="C16" s="41"/>
      <c r="D16" s="41"/>
      <c r="E16" s="41"/>
      <c r="F16" s="41"/>
      <c r="G16" s="41"/>
      <c r="H16" s="41"/>
      <c r="I16" s="41">
        <f t="shared" si="0"/>
        <v>0</v>
      </c>
      <c r="J16" s="41"/>
    </row>
    <row r="17" spans="2:10">
      <c r="B17" s="39"/>
      <c r="C17" s="39"/>
      <c r="D17" s="39"/>
      <c r="E17" s="39"/>
      <c r="F17" s="39"/>
      <c r="G17" s="39"/>
      <c r="H17" s="39"/>
      <c r="I17" s="39">
        <f t="shared" si="0"/>
        <v>0</v>
      </c>
      <c r="J17" s="39"/>
    </row>
    <row r="18" spans="2:10">
      <c r="B18" s="41"/>
      <c r="C18" s="41"/>
      <c r="D18" s="41"/>
      <c r="E18" s="41"/>
      <c r="F18" s="41"/>
      <c r="G18" s="41"/>
      <c r="H18" s="41"/>
      <c r="I18" s="41">
        <f t="shared" si="0"/>
        <v>0</v>
      </c>
      <c r="J18" s="41"/>
    </row>
    <row r="19" spans="2:10">
      <c r="B19" s="39"/>
      <c r="C19" s="39"/>
      <c r="D19" s="39"/>
      <c r="E19" s="39"/>
      <c r="F19" s="39"/>
      <c r="G19" s="39"/>
      <c r="H19" s="39"/>
      <c r="I19" s="39">
        <f t="shared" si="0"/>
        <v>0</v>
      </c>
      <c r="J19" s="39"/>
    </row>
    <row r="20" spans="2:10">
      <c r="B20" s="41"/>
      <c r="C20" s="41"/>
      <c r="D20" s="41"/>
      <c r="E20" s="41"/>
      <c r="F20" s="41"/>
      <c r="G20" s="41"/>
      <c r="H20" s="41"/>
      <c r="I20" s="41">
        <f t="shared" si="0"/>
        <v>0</v>
      </c>
      <c r="J20" s="41"/>
    </row>
    <row r="21" spans="2:10">
      <c r="B21" s="39"/>
      <c r="C21" s="39"/>
      <c r="D21" s="39"/>
      <c r="E21" s="39"/>
      <c r="F21" s="39"/>
      <c r="G21" s="39"/>
      <c r="H21" s="39"/>
      <c r="I21" s="39">
        <f t="shared" si="0"/>
        <v>0</v>
      </c>
      <c r="J21" s="39"/>
    </row>
    <row r="22" spans="2:10">
      <c r="B22" s="41"/>
      <c r="C22" s="41"/>
      <c r="D22" s="41"/>
      <c r="E22" s="41"/>
      <c r="F22" s="41"/>
      <c r="G22" s="41"/>
      <c r="H22" s="41"/>
      <c r="I22" s="41">
        <f t="shared" si="0"/>
        <v>0</v>
      </c>
      <c r="J22" s="41"/>
    </row>
    <row r="23" spans="2:10">
      <c r="B23" s="39"/>
      <c r="C23" s="39"/>
      <c r="D23" s="39"/>
      <c r="E23" s="39"/>
      <c r="F23" s="39"/>
      <c r="G23" s="39"/>
      <c r="H23" s="39"/>
      <c r="I23" s="39">
        <f t="shared" si="0"/>
        <v>0</v>
      </c>
      <c r="J23" s="39"/>
    </row>
    <row r="24" spans="2:10">
      <c r="B24" s="41"/>
      <c r="C24" s="41"/>
      <c r="D24" s="41"/>
      <c r="E24" s="41"/>
      <c r="F24" s="41"/>
      <c r="G24" s="41"/>
      <c r="H24" s="41"/>
      <c r="I24" s="41">
        <f t="shared" si="0"/>
        <v>0</v>
      </c>
      <c r="J24" s="41"/>
    </row>
    <row r="25" spans="2:10">
      <c r="B25" s="39"/>
      <c r="C25" s="39"/>
      <c r="D25" s="39"/>
      <c r="E25" s="39"/>
      <c r="F25" s="39"/>
      <c r="G25" s="39"/>
      <c r="H25" s="39"/>
      <c r="I25" s="39">
        <f t="shared" si="0"/>
        <v>0</v>
      </c>
      <c r="J25" s="39"/>
    </row>
    <row r="26" spans="2:10">
      <c r="B26" s="43"/>
      <c r="C26" s="43"/>
      <c r="D26" s="43"/>
      <c r="E26" s="43"/>
      <c r="F26" s="43"/>
      <c r="G26" s="43"/>
      <c r="H26" s="43"/>
      <c r="I26" s="43">
        <f t="shared" si="0"/>
        <v>0</v>
      </c>
      <c r="J26" s="43"/>
    </row>
  </sheetData>
  <mergeCells count="1">
    <mergeCell ref="B1:J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6"/>
  <sheetViews>
    <sheetView workbookViewId="0">
      <selection activeCell="J1" sqref="J1"/>
    </sheetView>
  </sheetViews>
  <sheetFormatPr defaultColWidth="9" defaultRowHeight="13.5"/>
  <cols>
    <col min="1" max="1" width="9.625" style="45" customWidth="1"/>
    <col min="2" max="9" width="15.625" style="45" customWidth="1"/>
    <col min="10" max="10" width="12.125" style="45" customWidth="1"/>
    <col min="11" max="16384" width="9" style="45"/>
  </cols>
  <sheetData>
    <row r="1" ht="33.95" customHeight="1" spans="2:10">
      <c r="B1" s="36" t="s">
        <v>19</v>
      </c>
      <c r="C1" s="36"/>
      <c r="D1" s="36"/>
      <c r="E1" s="36"/>
      <c r="F1" s="36"/>
      <c r="G1" s="36"/>
      <c r="H1" s="36"/>
      <c r="I1" s="36"/>
      <c r="J1" s="49"/>
    </row>
    <row r="2" ht="20.1" customHeight="1" spans="2:10">
      <c r="B2" s="37" t="s">
        <v>14</v>
      </c>
      <c r="C2" s="37" t="s">
        <v>20</v>
      </c>
      <c r="D2" s="37" t="s">
        <v>21</v>
      </c>
      <c r="E2" s="37" t="s">
        <v>22</v>
      </c>
      <c r="F2" s="37" t="s">
        <v>23</v>
      </c>
      <c r="G2" s="37" t="s">
        <v>24</v>
      </c>
      <c r="H2" s="37" t="s">
        <v>25</v>
      </c>
      <c r="I2" s="37" t="s">
        <v>12</v>
      </c>
      <c r="J2" s="50"/>
    </row>
    <row r="3" ht="17.1" customHeight="1" spans="2:10">
      <c r="B3" s="38">
        <v>43647</v>
      </c>
      <c r="C3" s="39"/>
      <c r="D3" s="39" t="s">
        <v>26</v>
      </c>
      <c r="E3" s="39">
        <v>201</v>
      </c>
      <c r="F3" s="39">
        <v>10</v>
      </c>
      <c r="G3" s="39">
        <v>5</v>
      </c>
      <c r="H3" s="39">
        <f>F3*G3</f>
        <v>50</v>
      </c>
      <c r="I3" s="39"/>
      <c r="J3" s="50"/>
    </row>
    <row r="4" ht="17.1" customHeight="1" spans="2:10">
      <c r="B4" s="40">
        <v>43648</v>
      </c>
      <c r="C4" s="41"/>
      <c r="D4" s="41" t="s">
        <v>27</v>
      </c>
      <c r="E4" s="41">
        <v>202</v>
      </c>
      <c r="F4" s="41">
        <v>12</v>
      </c>
      <c r="G4" s="41">
        <v>5</v>
      </c>
      <c r="H4" s="41">
        <f>F4*G4</f>
        <v>60</v>
      </c>
      <c r="I4" s="41"/>
      <c r="J4" s="50"/>
    </row>
    <row r="5" ht="17.1" customHeight="1" spans="2:10">
      <c r="B5" s="38"/>
      <c r="C5" s="39"/>
      <c r="D5" s="39"/>
      <c r="E5" s="39"/>
      <c r="F5" s="39"/>
      <c r="G5" s="39"/>
      <c r="H5" s="39"/>
      <c r="I5" s="39"/>
      <c r="J5" s="50"/>
    </row>
    <row r="6" ht="17.1" customHeight="1" spans="2:10">
      <c r="B6" s="40"/>
      <c r="C6" s="41"/>
      <c r="D6" s="41"/>
      <c r="E6" s="41"/>
      <c r="F6" s="41"/>
      <c r="G6" s="41"/>
      <c r="H6" s="41"/>
      <c r="I6" s="41"/>
      <c r="J6" s="50"/>
    </row>
    <row r="7" ht="17.1" customHeight="1" spans="2:10">
      <c r="B7" s="38"/>
      <c r="C7" s="39"/>
      <c r="D7" s="39"/>
      <c r="E7" s="39"/>
      <c r="F7" s="39"/>
      <c r="G7" s="39"/>
      <c r="H7" s="39"/>
      <c r="I7" s="39"/>
      <c r="J7" s="50"/>
    </row>
    <row r="8" ht="17.1" customHeight="1" spans="2:10">
      <c r="B8" s="40"/>
      <c r="C8" s="41"/>
      <c r="D8" s="41"/>
      <c r="E8" s="41"/>
      <c r="F8" s="41"/>
      <c r="G8" s="41"/>
      <c r="H8" s="41"/>
      <c r="I8" s="41"/>
      <c r="J8" s="50"/>
    </row>
    <row r="9" ht="17.1" customHeight="1" spans="2:10">
      <c r="B9" s="38"/>
      <c r="C9" s="39"/>
      <c r="D9" s="39"/>
      <c r="E9" s="39"/>
      <c r="F9" s="39"/>
      <c r="G9" s="39"/>
      <c r="H9" s="39"/>
      <c r="I9" s="39"/>
      <c r="J9" s="50"/>
    </row>
    <row r="10" ht="17.1" customHeight="1" spans="2:10">
      <c r="B10" s="40"/>
      <c r="C10" s="41"/>
      <c r="D10" s="41"/>
      <c r="E10" s="41"/>
      <c r="F10" s="41"/>
      <c r="G10" s="41"/>
      <c r="H10" s="41"/>
      <c r="I10" s="41"/>
      <c r="J10" s="50"/>
    </row>
    <row r="11" ht="17.1" customHeight="1" spans="2:10">
      <c r="B11" s="38"/>
      <c r="C11" s="39"/>
      <c r="D11" s="39"/>
      <c r="E11" s="39"/>
      <c r="F11" s="39"/>
      <c r="G11" s="39"/>
      <c r="H11" s="39"/>
      <c r="I11" s="39"/>
      <c r="J11" s="50"/>
    </row>
    <row r="12" ht="17.1" customHeight="1" spans="2:9">
      <c r="B12" s="40"/>
      <c r="C12" s="41"/>
      <c r="D12" s="41"/>
      <c r="E12" s="41"/>
      <c r="F12" s="41"/>
      <c r="G12" s="41"/>
      <c r="H12" s="41"/>
      <c r="I12" s="41"/>
    </row>
    <row r="13" ht="17.1" customHeight="1" spans="2:9">
      <c r="B13" s="38"/>
      <c r="C13" s="39"/>
      <c r="D13" s="39"/>
      <c r="E13" s="39"/>
      <c r="F13" s="39"/>
      <c r="G13" s="39"/>
      <c r="H13" s="39"/>
      <c r="I13" s="39"/>
    </row>
    <row r="14" ht="17.1" customHeight="1" spans="2:9">
      <c r="B14" s="40"/>
      <c r="C14" s="41"/>
      <c r="D14" s="41"/>
      <c r="E14" s="41"/>
      <c r="F14" s="41"/>
      <c r="G14" s="41"/>
      <c r="H14" s="41"/>
      <c r="I14" s="41"/>
    </row>
    <row r="15" spans="2:9">
      <c r="B15" s="38"/>
      <c r="C15" s="46"/>
      <c r="D15" s="46"/>
      <c r="E15" s="46"/>
      <c r="F15" s="46"/>
      <c r="G15" s="46"/>
      <c r="H15" s="46"/>
      <c r="I15" s="46"/>
    </row>
    <row r="16" spans="2:9">
      <c r="B16" s="40"/>
      <c r="C16" s="47"/>
      <c r="D16" s="47"/>
      <c r="E16" s="47"/>
      <c r="F16" s="47"/>
      <c r="G16" s="47"/>
      <c r="H16" s="47"/>
      <c r="I16" s="47"/>
    </row>
    <row r="17" spans="2:9">
      <c r="B17" s="38"/>
      <c r="C17" s="46"/>
      <c r="D17" s="46"/>
      <c r="E17" s="46"/>
      <c r="F17" s="46"/>
      <c r="G17" s="46"/>
      <c r="H17" s="46"/>
      <c r="I17" s="46"/>
    </row>
    <row r="18" spans="2:9">
      <c r="B18" s="40"/>
      <c r="C18" s="47"/>
      <c r="D18" s="47"/>
      <c r="E18" s="47"/>
      <c r="F18" s="47"/>
      <c r="G18" s="47"/>
      <c r="H18" s="47"/>
      <c r="I18" s="47"/>
    </row>
    <row r="19" spans="2:9">
      <c r="B19" s="38"/>
      <c r="C19" s="46"/>
      <c r="D19" s="46"/>
      <c r="E19" s="46"/>
      <c r="F19" s="46"/>
      <c r="G19" s="46"/>
      <c r="H19" s="46"/>
      <c r="I19" s="46"/>
    </row>
    <row r="20" spans="2:9">
      <c r="B20" s="40"/>
      <c r="C20" s="47"/>
      <c r="D20" s="47"/>
      <c r="E20" s="47"/>
      <c r="F20" s="47"/>
      <c r="G20" s="47"/>
      <c r="H20" s="47"/>
      <c r="I20" s="47"/>
    </row>
    <row r="21" spans="2:9">
      <c r="B21" s="38"/>
      <c r="C21" s="46"/>
      <c r="D21" s="46"/>
      <c r="E21" s="46"/>
      <c r="F21" s="46"/>
      <c r="G21" s="46"/>
      <c r="H21" s="46"/>
      <c r="I21" s="46"/>
    </row>
    <row r="22" spans="2:9">
      <c r="B22" s="40"/>
      <c r="C22" s="47"/>
      <c r="D22" s="47"/>
      <c r="E22" s="47"/>
      <c r="F22" s="47"/>
      <c r="G22" s="47"/>
      <c r="H22" s="47"/>
      <c r="I22" s="47"/>
    </row>
    <row r="23" spans="2:9">
      <c r="B23" s="38"/>
      <c r="C23" s="46"/>
      <c r="D23" s="46"/>
      <c r="E23" s="46"/>
      <c r="F23" s="46"/>
      <c r="G23" s="46"/>
      <c r="H23" s="46"/>
      <c r="I23" s="46"/>
    </row>
    <row r="24" spans="2:9">
      <c r="B24" s="40"/>
      <c r="C24" s="47"/>
      <c r="D24" s="47"/>
      <c r="E24" s="47"/>
      <c r="F24" s="47"/>
      <c r="G24" s="47"/>
      <c r="H24" s="47"/>
      <c r="I24" s="47"/>
    </row>
    <row r="25" spans="2:9">
      <c r="B25" s="38"/>
      <c r="C25" s="46"/>
      <c r="D25" s="46"/>
      <c r="E25" s="46"/>
      <c r="F25" s="46"/>
      <c r="G25" s="46"/>
      <c r="H25" s="46"/>
      <c r="I25" s="46"/>
    </row>
    <row r="26" spans="2:9">
      <c r="B26" s="42"/>
      <c r="C26" s="48"/>
      <c r="D26" s="48"/>
      <c r="E26" s="48"/>
      <c r="F26" s="48"/>
      <c r="G26" s="48"/>
      <c r="H26" s="48"/>
      <c r="I26" s="48"/>
    </row>
  </sheetData>
  <mergeCells count="1">
    <mergeCell ref="B1:I1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6"/>
  <sheetViews>
    <sheetView workbookViewId="0">
      <selection activeCell="J1" sqref="J1"/>
    </sheetView>
  </sheetViews>
  <sheetFormatPr defaultColWidth="9" defaultRowHeight="13.5"/>
  <cols>
    <col min="1" max="1" width="9" style="35"/>
    <col min="2" max="9" width="15.625" style="35" customWidth="1"/>
    <col min="10" max="10" width="12.125" style="35" customWidth="1"/>
    <col min="11" max="16384" width="9" style="35"/>
  </cols>
  <sheetData>
    <row r="1" ht="30.95" customHeight="1" spans="2:10">
      <c r="B1" s="36" t="s">
        <v>28</v>
      </c>
      <c r="C1" s="36"/>
      <c r="D1" s="36"/>
      <c r="E1" s="36"/>
      <c r="F1" s="36"/>
      <c r="G1" s="36"/>
      <c r="H1" s="36"/>
      <c r="I1" s="36"/>
      <c r="J1" s="44"/>
    </row>
    <row r="2" ht="18.95" customHeight="1" spans="2:9">
      <c r="B2" s="37" t="s">
        <v>14</v>
      </c>
      <c r="C2" s="37" t="s">
        <v>20</v>
      </c>
      <c r="D2" s="37" t="s">
        <v>29</v>
      </c>
      <c r="E2" s="37" t="s">
        <v>22</v>
      </c>
      <c r="F2" s="37" t="s">
        <v>30</v>
      </c>
      <c r="G2" s="37" t="s">
        <v>24</v>
      </c>
      <c r="H2" s="37" t="s">
        <v>25</v>
      </c>
      <c r="I2" s="37" t="s">
        <v>12</v>
      </c>
    </row>
    <row r="3" spans="2:9">
      <c r="B3" s="38">
        <v>43647</v>
      </c>
      <c r="C3" s="39"/>
      <c r="D3" s="39" t="s">
        <v>26</v>
      </c>
      <c r="E3" s="39">
        <v>201</v>
      </c>
      <c r="F3" s="39">
        <v>200</v>
      </c>
      <c r="G3" s="39">
        <v>0.5</v>
      </c>
      <c r="H3" s="39">
        <f>F3*G3</f>
        <v>100</v>
      </c>
      <c r="I3" s="39"/>
    </row>
    <row r="4" spans="2:9">
      <c r="B4" s="40">
        <v>43648</v>
      </c>
      <c r="C4" s="41"/>
      <c r="D4" s="41" t="s">
        <v>27</v>
      </c>
      <c r="E4" s="41">
        <v>202</v>
      </c>
      <c r="F4" s="41">
        <v>300</v>
      </c>
      <c r="G4" s="41">
        <v>0.5</v>
      </c>
      <c r="H4" s="41">
        <f>F4*G4</f>
        <v>150</v>
      </c>
      <c r="I4" s="41"/>
    </row>
    <row r="5" spans="2:9">
      <c r="B5" s="38"/>
      <c r="C5" s="39"/>
      <c r="D5" s="39"/>
      <c r="E5" s="39"/>
      <c r="F5" s="39"/>
      <c r="G5" s="39"/>
      <c r="H5" s="39"/>
      <c r="I5" s="39"/>
    </row>
    <row r="6" spans="2:9">
      <c r="B6" s="40"/>
      <c r="C6" s="41"/>
      <c r="D6" s="41"/>
      <c r="E6" s="41"/>
      <c r="F6" s="41"/>
      <c r="G6" s="41"/>
      <c r="H6" s="41"/>
      <c r="I6" s="41"/>
    </row>
    <row r="7" spans="2:9">
      <c r="B7" s="38"/>
      <c r="C7" s="39"/>
      <c r="D7" s="39"/>
      <c r="E7" s="39"/>
      <c r="F7" s="39"/>
      <c r="G7" s="39"/>
      <c r="H7" s="39"/>
      <c r="I7" s="39"/>
    </row>
    <row r="8" spans="2:9">
      <c r="B8" s="40"/>
      <c r="C8" s="41"/>
      <c r="D8" s="41"/>
      <c r="E8" s="41"/>
      <c r="F8" s="41"/>
      <c r="G8" s="41"/>
      <c r="H8" s="41"/>
      <c r="I8" s="41"/>
    </row>
    <row r="9" spans="2:9">
      <c r="B9" s="38"/>
      <c r="C9" s="39"/>
      <c r="D9" s="39"/>
      <c r="E9" s="39"/>
      <c r="F9" s="39"/>
      <c r="G9" s="39"/>
      <c r="H9" s="39"/>
      <c r="I9" s="39"/>
    </row>
    <row r="10" spans="2:9">
      <c r="B10" s="40"/>
      <c r="C10" s="41"/>
      <c r="D10" s="41"/>
      <c r="E10" s="41"/>
      <c r="F10" s="41"/>
      <c r="G10" s="41"/>
      <c r="H10" s="41"/>
      <c r="I10" s="41"/>
    </row>
    <row r="11" spans="2:9">
      <c r="B11" s="38"/>
      <c r="C11" s="39"/>
      <c r="D11" s="39"/>
      <c r="E11" s="39"/>
      <c r="F11" s="39"/>
      <c r="G11" s="39"/>
      <c r="H11" s="39"/>
      <c r="I11" s="39"/>
    </row>
    <row r="12" spans="2:9">
      <c r="B12" s="40"/>
      <c r="C12" s="41"/>
      <c r="D12" s="41"/>
      <c r="E12" s="41"/>
      <c r="F12" s="41"/>
      <c r="G12" s="41"/>
      <c r="H12" s="41"/>
      <c r="I12" s="41"/>
    </row>
    <row r="13" spans="2:9">
      <c r="B13" s="38"/>
      <c r="C13" s="39"/>
      <c r="D13" s="39"/>
      <c r="E13" s="39"/>
      <c r="F13" s="39"/>
      <c r="G13" s="39"/>
      <c r="H13" s="39"/>
      <c r="I13" s="39"/>
    </row>
    <row r="14" spans="2:9">
      <c r="B14" s="40"/>
      <c r="C14" s="41"/>
      <c r="D14" s="41"/>
      <c r="E14" s="41"/>
      <c r="F14" s="41"/>
      <c r="G14" s="41"/>
      <c r="H14" s="41"/>
      <c r="I14" s="41"/>
    </row>
    <row r="15" spans="2:9">
      <c r="B15" s="38"/>
      <c r="C15" s="39"/>
      <c r="D15" s="39"/>
      <c r="E15" s="39"/>
      <c r="F15" s="39"/>
      <c r="G15" s="39"/>
      <c r="H15" s="39"/>
      <c r="I15" s="39"/>
    </row>
    <row r="16" spans="2:9">
      <c r="B16" s="40"/>
      <c r="C16" s="41"/>
      <c r="D16" s="41"/>
      <c r="E16" s="41"/>
      <c r="F16" s="41"/>
      <c r="G16" s="41"/>
      <c r="H16" s="41"/>
      <c r="I16" s="41"/>
    </row>
    <row r="17" spans="2:9">
      <c r="B17" s="38"/>
      <c r="C17" s="39"/>
      <c r="D17" s="39"/>
      <c r="E17" s="39"/>
      <c r="F17" s="39"/>
      <c r="G17" s="39"/>
      <c r="H17" s="39"/>
      <c r="I17" s="39"/>
    </row>
    <row r="18" spans="2:9">
      <c r="B18" s="40"/>
      <c r="C18" s="41"/>
      <c r="D18" s="41"/>
      <c r="E18" s="41"/>
      <c r="F18" s="41"/>
      <c r="G18" s="41"/>
      <c r="H18" s="41"/>
      <c r="I18" s="41"/>
    </row>
    <row r="19" spans="2:9">
      <c r="B19" s="38"/>
      <c r="C19" s="39"/>
      <c r="D19" s="39"/>
      <c r="E19" s="39"/>
      <c r="F19" s="39"/>
      <c r="G19" s="39"/>
      <c r="H19" s="39"/>
      <c r="I19" s="39"/>
    </row>
    <row r="20" spans="2:9">
      <c r="B20" s="40"/>
      <c r="C20" s="41"/>
      <c r="D20" s="41"/>
      <c r="E20" s="41"/>
      <c r="F20" s="41"/>
      <c r="G20" s="41"/>
      <c r="H20" s="41"/>
      <c r="I20" s="41"/>
    </row>
    <row r="21" spans="2:9">
      <c r="B21" s="38"/>
      <c r="C21" s="39"/>
      <c r="D21" s="39"/>
      <c r="E21" s="39"/>
      <c r="F21" s="39"/>
      <c r="G21" s="39"/>
      <c r="H21" s="39"/>
      <c r="I21" s="39"/>
    </row>
    <row r="22" spans="2:9">
      <c r="B22" s="40"/>
      <c r="C22" s="41"/>
      <c r="D22" s="41"/>
      <c r="E22" s="41"/>
      <c r="F22" s="41"/>
      <c r="G22" s="41"/>
      <c r="H22" s="41"/>
      <c r="I22" s="41"/>
    </row>
    <row r="23" spans="2:9">
      <c r="B23" s="38"/>
      <c r="C23" s="39"/>
      <c r="D23" s="39"/>
      <c r="E23" s="39"/>
      <c r="F23" s="39"/>
      <c r="G23" s="39"/>
      <c r="H23" s="39"/>
      <c r="I23" s="39"/>
    </row>
    <row r="24" spans="2:9">
      <c r="B24" s="40"/>
      <c r="C24" s="41"/>
      <c r="D24" s="41"/>
      <c r="E24" s="41"/>
      <c r="F24" s="41"/>
      <c r="G24" s="41"/>
      <c r="H24" s="41"/>
      <c r="I24" s="41"/>
    </row>
    <row r="25" spans="2:9">
      <c r="B25" s="38"/>
      <c r="C25" s="39"/>
      <c r="D25" s="39"/>
      <c r="E25" s="39"/>
      <c r="F25" s="39"/>
      <c r="G25" s="39"/>
      <c r="H25" s="39"/>
      <c r="I25" s="39"/>
    </row>
    <row r="26" spans="2:9">
      <c r="B26" s="42"/>
      <c r="C26" s="43"/>
      <c r="D26" s="43"/>
      <c r="E26" s="43"/>
      <c r="F26" s="43"/>
      <c r="G26" s="43"/>
      <c r="H26" s="43"/>
      <c r="I26" s="43"/>
    </row>
  </sheetData>
  <mergeCells count="1">
    <mergeCell ref="B1:I1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20"/>
  <sheetViews>
    <sheetView workbookViewId="0">
      <selection activeCell="I17" sqref="I17"/>
    </sheetView>
  </sheetViews>
  <sheetFormatPr defaultColWidth="9" defaultRowHeight="19.5"/>
  <cols>
    <col min="1" max="2" width="9" style="17"/>
    <col min="3" max="3" width="18.625" style="17" customWidth="1"/>
    <col min="4" max="4" width="23.5" style="17" customWidth="1"/>
    <col min="5" max="6" width="18.625" style="17" customWidth="1"/>
    <col min="7" max="7" width="9.125" style="17" customWidth="1"/>
    <col min="8" max="9" width="18.625" style="17" customWidth="1"/>
    <col min="10" max="10" width="4.125" style="17" customWidth="1"/>
    <col min="11" max="11" width="9.125" style="17" customWidth="1"/>
    <col min="12" max="16384" width="9" style="17"/>
  </cols>
  <sheetData>
    <row r="2" spans="3:10">
      <c r="C2" s="18"/>
      <c r="I2" s="21"/>
      <c r="J2" s="21"/>
    </row>
    <row r="3" spans="3:10">
      <c r="C3" s="19"/>
      <c r="D3" s="19"/>
      <c r="E3" s="19"/>
      <c r="F3" s="20"/>
      <c r="G3" s="21"/>
      <c r="H3" s="19"/>
      <c r="I3" s="20"/>
      <c r="J3" s="21"/>
    </row>
    <row r="4" ht="30" customHeight="1" spans="2:10">
      <c r="B4" s="22"/>
      <c r="C4" s="23" t="s">
        <v>31</v>
      </c>
      <c r="D4" s="24">
        <v>43647</v>
      </c>
      <c r="E4" s="25" t="s">
        <v>32</v>
      </c>
      <c r="F4" s="26">
        <f ca="1">SUMIF(水费单!B3:B134,D4,水费单!F3:F114)</f>
        <v>10</v>
      </c>
      <c r="G4" s="27" t="s">
        <v>33</v>
      </c>
      <c r="H4" s="23" t="s">
        <v>34</v>
      </c>
      <c r="I4" s="32">
        <f ca="1">SUMIF(水费单!B3:B144,D4,水费单!H3:H94)</f>
        <v>50</v>
      </c>
      <c r="J4" s="33" t="s">
        <v>35</v>
      </c>
    </row>
    <row r="5" ht="30" customHeight="1" spans="3:10">
      <c r="C5" s="28"/>
      <c r="D5" s="29"/>
      <c r="E5" s="28"/>
      <c r="F5" s="29"/>
      <c r="G5" s="21"/>
      <c r="H5" s="28"/>
      <c r="I5" s="34"/>
      <c r="J5" s="21"/>
    </row>
    <row r="6" ht="30" customHeight="1" spans="2:10">
      <c r="B6" s="22"/>
      <c r="C6" s="23" t="s">
        <v>31</v>
      </c>
      <c r="D6" s="24">
        <v>43647</v>
      </c>
      <c r="E6" s="25" t="s">
        <v>36</v>
      </c>
      <c r="F6" s="26">
        <f ca="1">SUMIF(电费单!B3:B144,D6,电费单!F3:F104)</f>
        <v>200</v>
      </c>
      <c r="G6" s="27" t="s">
        <v>37</v>
      </c>
      <c r="H6" s="23" t="s">
        <v>38</v>
      </c>
      <c r="I6" s="32">
        <f ca="1">SUMIF(电费单!B3:B134,D6,电费单!H3:H124)</f>
        <v>100</v>
      </c>
      <c r="J6" s="33" t="s">
        <v>35</v>
      </c>
    </row>
    <row r="7" ht="30" customHeight="1" spans="3:10">
      <c r="C7" s="28"/>
      <c r="D7" s="29"/>
      <c r="E7" s="28"/>
      <c r="F7" s="29"/>
      <c r="G7" s="21"/>
      <c r="H7" s="28"/>
      <c r="I7" s="34"/>
      <c r="J7" s="21"/>
    </row>
    <row r="8" ht="30" customHeight="1" spans="2:10">
      <c r="B8" s="22"/>
      <c r="C8" s="23" t="s">
        <v>39</v>
      </c>
      <c r="D8" s="24" t="s">
        <v>27</v>
      </c>
      <c r="E8" s="25" t="s">
        <v>32</v>
      </c>
      <c r="F8" s="26">
        <f>SUMIF(水费单!D3:D14,D8,水费单!F3:F144)</f>
        <v>12</v>
      </c>
      <c r="G8" s="27" t="s">
        <v>33</v>
      </c>
      <c r="H8" s="23" t="s">
        <v>34</v>
      </c>
      <c r="I8" s="32">
        <f ca="1">SUMIF(水费单!D3:D154,D8,水费单!H3:H144)</f>
        <v>60</v>
      </c>
      <c r="J8" s="33" t="s">
        <v>35</v>
      </c>
    </row>
    <row r="9" ht="30" customHeight="1" spans="3:10">
      <c r="C9" s="28"/>
      <c r="D9" s="29"/>
      <c r="E9" s="28"/>
      <c r="F9" s="29"/>
      <c r="G9" s="21"/>
      <c r="H9" s="28"/>
      <c r="I9" s="34"/>
      <c r="J9" s="21"/>
    </row>
    <row r="10" ht="30" customHeight="1" spans="2:10">
      <c r="B10" s="22"/>
      <c r="C10" s="23" t="s">
        <v>39</v>
      </c>
      <c r="D10" s="24" t="s">
        <v>26</v>
      </c>
      <c r="E10" s="25" t="s">
        <v>36</v>
      </c>
      <c r="F10" s="26">
        <f ca="1">SUMIF(电费单!D3:D174,D10,电费单!F3:F154)</f>
        <v>200</v>
      </c>
      <c r="G10" s="27" t="s">
        <v>37</v>
      </c>
      <c r="H10" s="23" t="s">
        <v>38</v>
      </c>
      <c r="I10" s="32">
        <f>SUMIF(电费单!D3:D19,D10,电费单!H3:H164)</f>
        <v>100</v>
      </c>
      <c r="J10" s="33" t="s">
        <v>35</v>
      </c>
    </row>
    <row r="11" ht="30" customHeight="1" spans="3:10">
      <c r="C11" s="28"/>
      <c r="D11" s="29"/>
      <c r="E11" s="28"/>
      <c r="F11" s="29"/>
      <c r="G11" s="21"/>
      <c r="H11" s="28"/>
      <c r="I11" s="34"/>
      <c r="J11" s="21"/>
    </row>
    <row r="12" ht="30" customHeight="1" spans="2:10">
      <c r="B12" s="22"/>
      <c r="C12" s="23" t="s">
        <v>40</v>
      </c>
      <c r="D12" s="30">
        <v>201</v>
      </c>
      <c r="E12" s="25" t="s">
        <v>32</v>
      </c>
      <c r="F12" s="26">
        <f ca="1">SUMIF(水费单!E3:E175,D12,水费单!H3:H164)</f>
        <v>50</v>
      </c>
      <c r="G12" s="27" t="s">
        <v>33</v>
      </c>
      <c r="H12" s="23" t="s">
        <v>34</v>
      </c>
      <c r="I12" s="32">
        <f>SUMIF(水费单!E3:E124,D12,水费单!H3:H154)</f>
        <v>50</v>
      </c>
      <c r="J12" s="33" t="s">
        <v>35</v>
      </c>
    </row>
    <row r="13" ht="30" customHeight="1" spans="3:10">
      <c r="C13" s="28"/>
      <c r="D13" s="29"/>
      <c r="E13" s="28"/>
      <c r="F13" s="29"/>
      <c r="G13" s="21"/>
      <c r="H13" s="28"/>
      <c r="I13" s="34"/>
      <c r="J13" s="21"/>
    </row>
    <row r="14" ht="30" customHeight="1" spans="2:10">
      <c r="B14" s="22"/>
      <c r="C14" s="23" t="s">
        <v>40</v>
      </c>
      <c r="D14" s="30">
        <v>202</v>
      </c>
      <c r="E14" s="25" t="s">
        <v>36</v>
      </c>
      <c r="F14" s="26">
        <f>SUMIF(电费单!E3:E20,D14,电费单!F3:F174)</f>
        <v>300</v>
      </c>
      <c r="G14" s="27" t="s">
        <v>37</v>
      </c>
      <c r="H14" s="23" t="s">
        <v>38</v>
      </c>
      <c r="I14" s="32">
        <f>SUMIF(电费单!E3:E164,D14,电费单!H3:H184)</f>
        <v>150</v>
      </c>
      <c r="J14" s="33" t="s">
        <v>35</v>
      </c>
    </row>
    <row r="15" ht="30" customHeight="1" spans="3:9">
      <c r="C15" s="31"/>
      <c r="D15" s="31"/>
      <c r="E15" s="31"/>
      <c r="F15" s="31"/>
      <c r="G15" s="31"/>
      <c r="H15" s="31"/>
      <c r="I15" s="31"/>
    </row>
    <row r="16" ht="30" customHeight="1"/>
    <row r="17" ht="30" customHeight="1"/>
    <row r="18" ht="30" customHeight="1"/>
    <row r="19" ht="30" customHeight="1"/>
    <row r="20" ht="30" customHeight="1"/>
  </sheetData>
  <dataValidations count="6">
    <dataValidation type="list" allowBlank="1" showInputMessage="1" showErrorMessage="1" sqref="D10">
      <formula1>电费单!$D$3:$D$144</formula1>
    </dataValidation>
    <dataValidation type="list" allowBlank="1" showInputMessage="1" showErrorMessage="1" sqref="D4">
      <formula1>水费单!$B$3:$B$144</formula1>
    </dataValidation>
    <dataValidation type="list" allowBlank="1" showInputMessage="1" showErrorMessage="1" sqref="D6">
      <formula1>电费单!$B$3:$B$194</formula1>
    </dataValidation>
    <dataValidation type="list" allowBlank="1" showInputMessage="1" showErrorMessage="1" sqref="D12">
      <formula1>水费单!$E$3:$E$184</formula1>
    </dataValidation>
    <dataValidation type="list" allowBlank="1" showInputMessage="1" showErrorMessage="1" sqref="D8">
      <formula1>水费单!$D$3:$D$154</formula1>
    </dataValidation>
    <dataValidation type="list" allowBlank="1" showInputMessage="1" showErrorMessage="1" sqref="D14">
      <formula1>电费单!$E$3:$E$134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F34"/>
  <sheetViews>
    <sheetView workbookViewId="0">
      <selection activeCell="F15" sqref="F15"/>
    </sheetView>
  </sheetViews>
  <sheetFormatPr defaultColWidth="9" defaultRowHeight="13.5" outlineLevelCol="5"/>
  <cols>
    <col min="1" max="2" width="9" style="1"/>
    <col min="3" max="3" width="27.125" style="1" customWidth="1"/>
    <col min="4" max="4" width="33.375" style="1" customWidth="1"/>
    <col min="5" max="5" width="15.875" style="1" customWidth="1"/>
    <col min="6" max="6" width="8.375" style="1" customWidth="1"/>
    <col min="7" max="8" width="20.625" style="1" customWidth="1"/>
    <col min="9" max="9" width="5.375" style="1" customWidth="1"/>
    <col min="10" max="10" width="12.125" style="1" customWidth="1"/>
    <col min="11" max="16384" width="9" style="1"/>
  </cols>
  <sheetData>
    <row r="1" ht="27" customHeight="1"/>
    <row r="2" ht="30.95" customHeight="1" spans="3:3">
      <c r="C2" s="2"/>
    </row>
    <row r="3" ht="30" customHeight="1" spans="3:6">
      <c r="C3" s="3" t="s">
        <v>41</v>
      </c>
      <c r="D3" s="4">
        <f>SUM(电费单!H3:H124)</f>
        <v>250</v>
      </c>
      <c r="E3" s="5" t="s">
        <v>35</v>
      </c>
      <c r="F3" s="6"/>
    </row>
    <row r="4" ht="30" customHeight="1" spans="3:6">
      <c r="C4" s="7"/>
      <c r="D4" s="8"/>
      <c r="E4" s="5"/>
      <c r="F4" s="6"/>
    </row>
    <row r="5" ht="30" customHeight="1" spans="3:6">
      <c r="C5" s="3" t="s">
        <v>42</v>
      </c>
      <c r="D5" s="4">
        <f>SUM(水费单!H3:H104)</f>
        <v>110</v>
      </c>
      <c r="E5" s="5" t="s">
        <v>35</v>
      </c>
      <c r="F5" s="9"/>
    </row>
    <row r="6" ht="30" customHeight="1" spans="3:6">
      <c r="C6" s="7"/>
      <c r="D6" s="8"/>
      <c r="E6" s="5"/>
      <c r="F6" s="6"/>
    </row>
    <row r="7" ht="30" customHeight="1" spans="3:5">
      <c r="C7" s="3" t="s">
        <v>43</v>
      </c>
      <c r="D7" s="4">
        <f>D3+D5</f>
        <v>360</v>
      </c>
      <c r="E7" s="5" t="s">
        <v>35</v>
      </c>
    </row>
    <row r="8" ht="30" customHeight="1" spans="4:6">
      <c r="D8" s="10"/>
      <c r="E8" s="11"/>
      <c r="F8" s="12"/>
    </row>
    <row r="9" ht="30" customHeight="1" spans="3:5">
      <c r="C9" s="3" t="s">
        <v>44</v>
      </c>
      <c r="D9" s="13">
        <f>SUM(电费单!F3:F104)</f>
        <v>500</v>
      </c>
      <c r="E9" s="5" t="s">
        <v>37</v>
      </c>
    </row>
    <row r="10" ht="30" customHeight="1" spans="4:5">
      <c r="D10" s="14"/>
      <c r="E10" s="5"/>
    </row>
    <row r="11" ht="30" customHeight="1" spans="3:5">
      <c r="C11" s="3" t="s">
        <v>45</v>
      </c>
      <c r="D11" s="13">
        <f>SUM(水费单!F3:F104)</f>
        <v>22</v>
      </c>
      <c r="E11" s="15" t="s">
        <v>33</v>
      </c>
    </row>
    <row r="12" ht="30" customHeight="1" spans="4:4">
      <c r="D12" s="16"/>
    </row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主页面</vt:lpstr>
      <vt:lpstr>业主信息登记表</vt:lpstr>
      <vt:lpstr>物业管理费表</vt:lpstr>
      <vt:lpstr>水费单</vt:lpstr>
      <vt:lpstr>电费单</vt:lpstr>
      <vt:lpstr>明细查询表</vt:lpstr>
      <vt:lpstr>费用汇总表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2018-06-18T04:55:00Z</dcterms:created>
  <dcterms:modified xsi:type="dcterms:W3CDTF">2020-05-14T06:24:16Z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