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店铺常用报表\"/>
    </mc:Choice>
  </mc:AlternateContent>
  <bookViews>
    <workbookView xWindow="0" yWindow="0" windowWidth="16980" windowHeight="10350" activeTab="1"/>
  </bookViews>
  <sheets>
    <sheet name="月度盘点-横版" sheetId="1" r:id="rId1"/>
    <sheet name="月度盘点-竖版" sheetId="2" r:id="rId2"/>
  </sheets>
  <calcPr calcId="162913"/>
</workbook>
</file>

<file path=xl/calcChain.xml><?xml version="1.0" encoding="utf-8"?>
<calcChain xmlns="http://schemas.openxmlformats.org/spreadsheetml/2006/main">
  <c r="D26" i="2" l="1"/>
  <c r="D27" i="2" s="1"/>
  <c r="D18" i="2"/>
  <c r="D13" i="2"/>
  <c r="D9" i="2"/>
  <c r="D10" i="2" s="1"/>
  <c r="S3" i="1"/>
  <c r="T3" i="1" s="1"/>
  <c r="Q3" i="1"/>
  <c r="L3" i="1"/>
  <c r="H3" i="1"/>
  <c r="I3" i="1" s="1"/>
</calcChain>
</file>

<file path=xl/comments1.xml><?xml version="1.0" encoding="utf-8"?>
<comments xmlns="http://schemas.openxmlformats.org/spreadsheetml/2006/main">
  <authors>
    <author>Administrator</author>
  </authors>
  <commentList>
    <comment ref="T2" authorId="0" shapeId="0">
      <text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27" authorId="0" shapeId="0">
      <text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<sst xmlns="http://schemas.openxmlformats.org/spreadsheetml/2006/main" count="86" uniqueCount="61">
  <si>
    <t xml:space="preserve">商品信息与库存消化监控表——阿狼的思维   </t>
  </si>
  <si>
    <t>货号</t>
  </si>
  <si>
    <t>标题</t>
  </si>
  <si>
    <t>链接</t>
  </si>
  <si>
    <t>成本</t>
  </si>
  <si>
    <t>销售价格</t>
  </si>
  <si>
    <t>邮费</t>
  </si>
  <si>
    <t>附赠品</t>
  </si>
  <si>
    <t>扣点费用（5.5%）</t>
  </si>
  <si>
    <t>毛利</t>
  </si>
  <si>
    <t>经销库存</t>
  </si>
  <si>
    <t>剩余库存</t>
  </si>
  <si>
    <t>总销售件数</t>
  </si>
  <si>
    <t>进库时间</t>
  </si>
  <si>
    <t>上架时间</t>
  </si>
  <si>
    <t>最后一天销售</t>
  </si>
  <si>
    <t>库存消化时间</t>
  </si>
  <si>
    <t>剩余货值</t>
  </si>
  <si>
    <t>最近7天总件数</t>
  </si>
  <si>
    <t>最近7天日件数</t>
  </si>
  <si>
    <t>剩余销售天数预测</t>
  </si>
  <si>
    <t>补货到库天数</t>
  </si>
  <si>
    <t>等级</t>
  </si>
  <si>
    <t>2016新款拼接假两件女</t>
  </si>
  <si>
    <t>危险</t>
  </si>
  <si>
    <t>产品</t>
  </si>
  <si>
    <t>产品货号</t>
  </si>
  <si>
    <t>上架链接</t>
  </si>
  <si>
    <t>单品毛利</t>
  </si>
  <si>
    <t>进货成本</t>
  </si>
  <si>
    <t>快递费用</t>
  </si>
  <si>
    <t>礼物、包装</t>
  </si>
  <si>
    <t>平台扣点</t>
  </si>
  <si>
    <t>单个包裹毛利（不含广告费）</t>
  </si>
  <si>
    <t>库存数据</t>
  </si>
  <si>
    <t>初始库存</t>
  </si>
  <si>
    <t>月底库存/现在库存</t>
  </si>
  <si>
    <t>已经销售库存</t>
  </si>
  <si>
    <t>采购入库时间</t>
  </si>
  <si>
    <t>产品上架时间</t>
  </si>
  <si>
    <t>最后一天销售时间</t>
  </si>
  <si>
    <t>已经销售天数</t>
  </si>
  <si>
    <t>进货成本*剩余库存</t>
  </si>
  <si>
    <t>周销量数据</t>
  </si>
  <si>
    <t>当月第一周销售件数</t>
  </si>
  <si>
    <t>5-6号（可根据实际更改）</t>
  </si>
  <si>
    <t>当月第二周销售件数</t>
  </si>
  <si>
    <t>7-13号（可根据实际更改）</t>
  </si>
  <si>
    <t>当月第三周销售件数</t>
  </si>
  <si>
    <t>14-20号（可根据实际更改）</t>
  </si>
  <si>
    <t>当月第四周销售件数</t>
  </si>
  <si>
    <t>21-27号（可根据实际更改）</t>
  </si>
  <si>
    <t>当月第五周销售件数</t>
  </si>
  <si>
    <t>28-31号（可根据实际更改）</t>
  </si>
  <si>
    <t>当月每周销量趋势</t>
  </si>
  <si>
    <t>销售预测</t>
  </si>
  <si>
    <t>剩余库存/7天</t>
  </si>
  <si>
    <t>采购入库销售时间差</t>
  </si>
  <si>
    <t>库存危险程度</t>
  </si>
  <si>
    <t>商品信息与库存消化监控表</t>
    <phoneticPr fontId="9" type="noConversion"/>
  </si>
  <si>
    <t>上架标题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</si>
</sst>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b/>
      <sz val="16"/>
      <color theme="0"/>
      <name val="微软雅黑"/>
      <charset val="134"/>
    </font>
    <font>
      <b/>
      <sz val="11"/>
      <color theme="0"/>
      <name val="微软雅黑"/>
      <charset val="134"/>
    </font>
    <font>
      <b/>
      <sz val="14"/>
      <color theme="0"/>
      <name val="微软雅黑"/>
      <charset val="134"/>
    </font>
    <font>
      <sz val="14"/>
      <color theme="1"/>
      <name val="微软雅黑"/>
      <charset val="134"/>
    </font>
    <font>
      <sz val="14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1"/>
      <color theme="0"/>
      <name val="宋体"/>
      <charset val="134"/>
      <scheme val="minor"/>
    </font>
    <font>
      <sz val="9"/>
      <name val="宋体"/>
      <charset val="134"/>
    </font>
    <font>
      <sz val="9"/>
      <name val="宋体"/>
      <family val="3"/>
      <charset val="134"/>
      <scheme val="minor"/>
    </font>
    <font>
      <b/>
      <sz val="16"/>
      <color theme="0"/>
      <name val="微软雅黑"/>
      <family val="2"/>
      <charset val="134"/>
    </font>
    <font>
      <b/>
      <sz val="14"/>
      <color theme="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58" fontId="4" fillId="3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58" fontId="6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CFBF3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0"/>
  <sheetViews>
    <sheetView showGridLines="0" topLeftCell="A10" workbookViewId="0">
      <selection activeCell="H39" sqref="H39"/>
    </sheetView>
  </sheetViews>
  <sheetFormatPr defaultColWidth="9" defaultRowHeight="13.5" x14ac:dyDescent="0.15"/>
  <cols>
    <col min="1" max="1" width="13.125" style="2" customWidth="1"/>
    <col min="2" max="2" width="27.625" style="2" customWidth="1"/>
    <col min="3" max="3" width="22.125" style="2" customWidth="1"/>
    <col min="4" max="4" width="7.75" style="2" customWidth="1"/>
    <col min="5" max="5" width="8.375" style="2" customWidth="1"/>
    <col min="6" max="6" width="7.25" style="2" customWidth="1"/>
    <col min="7" max="7" width="9" style="2"/>
    <col min="8" max="8" width="17.25" style="2" customWidth="1"/>
    <col min="9" max="11" width="9" style="2"/>
    <col min="12" max="15" width="11.25" style="2" customWidth="1"/>
    <col min="16" max="16" width="12.5" style="2" customWidth="1"/>
    <col min="17" max="17" width="9" style="2"/>
    <col min="18" max="18" width="14.5" style="2" customWidth="1"/>
    <col min="19" max="19" width="16.625" style="2" customWidth="1"/>
    <col min="20" max="20" width="18" style="2" customWidth="1"/>
    <col min="21" max="21" width="14.25" style="2" customWidth="1"/>
    <col min="22" max="16384" width="9" style="2"/>
  </cols>
  <sheetData>
    <row r="1" spans="1:22" ht="36.75" customHeight="1" x14ac:dyDescent="0.1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8.75" customHeight="1" x14ac:dyDescent="0.1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4" t="s">
        <v>22</v>
      </c>
    </row>
    <row r="3" spans="1:22" ht="16.5" x14ac:dyDescent="0.15">
      <c r="A3" s="11">
        <v>528006006</v>
      </c>
      <c r="B3" s="11" t="s">
        <v>23</v>
      </c>
      <c r="C3" s="11"/>
      <c r="D3" s="11">
        <v>85</v>
      </c>
      <c r="E3" s="11">
        <v>159</v>
      </c>
      <c r="F3" s="11">
        <v>5.5</v>
      </c>
      <c r="G3" s="11">
        <v>3</v>
      </c>
      <c r="H3" s="11">
        <f>E3*5.5%</f>
        <v>8.7449999999999992</v>
      </c>
      <c r="I3" s="11">
        <f>E3-D3-F3-G3-H3</f>
        <v>56.755000000000003</v>
      </c>
      <c r="J3" s="11">
        <v>1000</v>
      </c>
      <c r="K3" s="11">
        <v>380</v>
      </c>
      <c r="L3" s="11">
        <f>J3-K3</f>
        <v>620</v>
      </c>
      <c r="M3" s="13">
        <v>42430</v>
      </c>
      <c r="N3" s="13">
        <v>42434</v>
      </c>
      <c r="O3" s="13">
        <v>42460</v>
      </c>
      <c r="P3" s="13">
        <v>27</v>
      </c>
      <c r="Q3" s="11">
        <f>K3*D3</f>
        <v>32300</v>
      </c>
      <c r="R3" s="11">
        <v>350</v>
      </c>
      <c r="S3" s="11">
        <f>R3/7</f>
        <v>50</v>
      </c>
      <c r="T3" s="11">
        <f>K3/S3</f>
        <v>7.6</v>
      </c>
      <c r="U3" s="11">
        <v>12</v>
      </c>
      <c r="V3" s="12" t="s">
        <v>24</v>
      </c>
    </row>
    <row r="4" spans="1:22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x14ac:dyDescent="0.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x14ac:dyDescent="0.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x14ac:dyDescent="0.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x14ac:dyDescent="0.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x14ac:dyDescent="0.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x14ac:dyDescent="0.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x14ac:dyDescent="0.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x14ac:dyDescent="0.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x14ac:dyDescent="0.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x14ac:dyDescent="0.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x14ac:dyDescent="0.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x14ac:dyDescent="0.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x14ac:dyDescent="0.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</sheetData>
  <mergeCells count="1">
    <mergeCell ref="A1:V1"/>
  </mergeCells>
  <phoneticPr fontId="9" type="noConversion"/>
  <pageMargins left="0.69930555555555596" right="0.69930555555555596" top="0.75" bottom="0.75" header="0.3" footer="0.3"/>
  <pageSetup paperSize="9" orientation="portrait" verticalDpi="1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9"/>
  <sheetViews>
    <sheetView tabSelected="1" workbookViewId="0">
      <selection activeCell="C4" sqref="C4"/>
    </sheetView>
  </sheetViews>
  <sheetFormatPr defaultColWidth="9" defaultRowHeight="13.5" x14ac:dyDescent="0.15"/>
  <cols>
    <col min="1" max="1" width="11.625" style="2" customWidth="1"/>
    <col min="2" max="2" width="33.625" style="2" customWidth="1"/>
    <col min="3" max="3" width="39.5" style="2" customWidth="1"/>
    <col min="4" max="4" width="26.625" style="2" customWidth="1"/>
    <col min="5" max="15" width="25.625" style="2" customWidth="1"/>
    <col min="16" max="17" width="11.25" style="2" customWidth="1"/>
    <col min="18" max="18" width="12.5" style="2" customWidth="1"/>
    <col min="19" max="19" width="9" style="2"/>
    <col min="20" max="20" width="14.5" style="2" customWidth="1"/>
    <col min="21" max="21" width="16.625" style="2" customWidth="1"/>
    <col min="22" max="22" width="18" style="2" customWidth="1"/>
    <col min="23" max="23" width="14.25" style="2" customWidth="1"/>
    <col min="24" max="16384" width="9" style="2"/>
  </cols>
  <sheetData>
    <row r="1" spans="1:24" ht="36.75" customHeight="1" x14ac:dyDescent="0.15">
      <c r="A1" s="18" t="s">
        <v>59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20.100000000000001" customHeight="1" x14ac:dyDescent="0.15">
      <c r="A2" s="17" t="s">
        <v>25</v>
      </c>
      <c r="B2" s="3" t="s">
        <v>1</v>
      </c>
      <c r="C2" s="3" t="s">
        <v>26</v>
      </c>
      <c r="D2" s="4">
        <v>528006006</v>
      </c>
      <c r="E2" s="4">
        <v>528006007</v>
      </c>
      <c r="F2" s="4">
        <v>528006008</v>
      </c>
      <c r="G2" s="4">
        <v>528006009</v>
      </c>
      <c r="H2" s="4">
        <v>528006010</v>
      </c>
      <c r="I2" s="4">
        <v>528006011</v>
      </c>
      <c r="J2" s="4">
        <v>528006012</v>
      </c>
      <c r="K2" s="4">
        <v>528006013</v>
      </c>
      <c r="L2" s="4">
        <v>528006014</v>
      </c>
      <c r="M2" s="4">
        <v>528006015</v>
      </c>
      <c r="N2" s="4">
        <v>528006016</v>
      </c>
      <c r="O2" s="4">
        <v>528006017</v>
      </c>
    </row>
    <row r="3" spans="1:24" ht="20.100000000000001" customHeight="1" x14ac:dyDescent="0.15">
      <c r="A3" s="17"/>
      <c r="B3" s="3" t="s">
        <v>2</v>
      </c>
      <c r="C3" s="19" t="s">
        <v>60</v>
      </c>
      <c r="D3" s="4" t="s">
        <v>23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4" ht="20.100000000000001" customHeight="1" x14ac:dyDescent="0.15">
      <c r="A4" s="17"/>
      <c r="B4" s="3" t="s">
        <v>3</v>
      </c>
      <c r="C4" s="3" t="s">
        <v>27</v>
      </c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4" ht="20.100000000000001" customHeight="1" x14ac:dyDescent="0.15">
      <c r="A5" s="17" t="s">
        <v>28</v>
      </c>
      <c r="B5" s="3" t="s">
        <v>4</v>
      </c>
      <c r="C5" s="3" t="s">
        <v>29</v>
      </c>
      <c r="D5" s="4">
        <v>85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20.100000000000001" customHeight="1" x14ac:dyDescent="0.15">
      <c r="A6" s="17"/>
      <c r="B6" s="3" t="s">
        <v>5</v>
      </c>
      <c r="C6" s="3" t="s">
        <v>5</v>
      </c>
      <c r="D6" s="4">
        <v>159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24" ht="20.100000000000001" customHeight="1" x14ac:dyDescent="0.15">
      <c r="A7" s="17"/>
      <c r="B7" s="3" t="s">
        <v>6</v>
      </c>
      <c r="C7" s="3" t="s">
        <v>30</v>
      </c>
      <c r="D7" s="4">
        <v>5.5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24" ht="20.100000000000001" customHeight="1" x14ac:dyDescent="0.15">
      <c r="A8" s="17"/>
      <c r="B8" s="3" t="s">
        <v>7</v>
      </c>
      <c r="C8" s="3" t="s">
        <v>31</v>
      </c>
      <c r="D8" s="4">
        <v>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24" ht="20.100000000000001" customHeight="1" x14ac:dyDescent="0.15">
      <c r="A9" s="17"/>
      <c r="B9" s="3" t="s">
        <v>8</v>
      </c>
      <c r="C9" s="3" t="s">
        <v>32</v>
      </c>
      <c r="D9" s="4">
        <f>D6*5.5%</f>
        <v>8.7449999999999992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24" ht="20.100000000000001" customHeight="1" x14ac:dyDescent="0.15">
      <c r="A10" s="17"/>
      <c r="B10" s="3" t="s">
        <v>9</v>
      </c>
      <c r="C10" s="3" t="s">
        <v>33</v>
      </c>
      <c r="D10" s="4">
        <f>D6-D5-D7-D8-D9</f>
        <v>56.755000000000003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24" ht="20.100000000000001" customHeight="1" x14ac:dyDescent="0.15">
      <c r="A11" s="17" t="s">
        <v>34</v>
      </c>
      <c r="B11" s="3" t="s">
        <v>10</v>
      </c>
      <c r="C11" s="3" t="s">
        <v>35</v>
      </c>
      <c r="D11" s="4">
        <v>1000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24" ht="20.100000000000001" customHeight="1" x14ac:dyDescent="0.15">
      <c r="A12" s="17"/>
      <c r="B12" s="3" t="s">
        <v>11</v>
      </c>
      <c r="C12" s="3" t="s">
        <v>36</v>
      </c>
      <c r="D12" s="4">
        <v>380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24" ht="20.100000000000001" customHeight="1" x14ac:dyDescent="0.15">
      <c r="A13" s="17"/>
      <c r="B13" s="3" t="s">
        <v>12</v>
      </c>
      <c r="C13" s="3" t="s">
        <v>37</v>
      </c>
      <c r="D13" s="4">
        <f>D11-D12</f>
        <v>620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24" ht="20.100000000000001" customHeight="1" x14ac:dyDescent="0.15">
      <c r="A14" s="17"/>
      <c r="B14" s="3" t="s">
        <v>13</v>
      </c>
      <c r="C14" s="3" t="s">
        <v>38</v>
      </c>
      <c r="D14" s="6">
        <v>42430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24" ht="20.100000000000001" customHeight="1" x14ac:dyDescent="0.15">
      <c r="A15" s="17"/>
      <c r="B15" s="3" t="s">
        <v>14</v>
      </c>
      <c r="C15" s="3" t="s">
        <v>39</v>
      </c>
      <c r="D15" s="6">
        <v>42434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24" ht="20.100000000000001" customHeight="1" x14ac:dyDescent="0.15">
      <c r="A16" s="17"/>
      <c r="B16" s="3" t="s">
        <v>15</v>
      </c>
      <c r="C16" s="3" t="s">
        <v>40</v>
      </c>
      <c r="D16" s="6">
        <v>42460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s="1" customFormat="1" ht="20.100000000000001" customHeight="1" x14ac:dyDescent="0.15">
      <c r="A17" s="17"/>
      <c r="B17" s="7" t="s">
        <v>16</v>
      </c>
      <c r="C17" s="7" t="s">
        <v>41</v>
      </c>
      <c r="D17" s="8">
        <v>27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20.100000000000001" customHeight="1" x14ac:dyDescent="0.15">
      <c r="A18" s="17"/>
      <c r="B18" s="3" t="s">
        <v>17</v>
      </c>
      <c r="C18" s="3" t="s">
        <v>42</v>
      </c>
      <c r="D18" s="4">
        <f>D12*D5</f>
        <v>32300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20.100000000000001" customHeight="1" x14ac:dyDescent="0.15">
      <c r="A19" s="17" t="s">
        <v>43</v>
      </c>
      <c r="B19" s="3" t="s">
        <v>44</v>
      </c>
      <c r="C19" s="3" t="s">
        <v>45</v>
      </c>
      <c r="D19" s="4">
        <v>2</v>
      </c>
      <c r="E19" s="4">
        <v>100</v>
      </c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20.100000000000001" customHeight="1" x14ac:dyDescent="0.15">
      <c r="A20" s="17"/>
      <c r="B20" s="3" t="s">
        <v>46</v>
      </c>
      <c r="C20" s="3" t="s">
        <v>47</v>
      </c>
      <c r="D20" s="4">
        <v>38</v>
      </c>
      <c r="E20" s="4">
        <v>200</v>
      </c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20.100000000000001" customHeight="1" x14ac:dyDescent="0.15">
      <c r="A21" s="17"/>
      <c r="B21" s="3" t="s">
        <v>48</v>
      </c>
      <c r="C21" s="3" t="s">
        <v>49</v>
      </c>
      <c r="D21" s="4">
        <v>156</v>
      </c>
      <c r="E21" s="4">
        <v>156</v>
      </c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20.100000000000001" customHeight="1" x14ac:dyDescent="0.15">
      <c r="A22" s="17"/>
      <c r="B22" s="3" t="s">
        <v>50</v>
      </c>
      <c r="C22" s="3" t="s">
        <v>51</v>
      </c>
      <c r="D22" s="4">
        <v>208</v>
      </c>
      <c r="E22" s="4">
        <v>208</v>
      </c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20.100000000000001" customHeight="1" x14ac:dyDescent="0.15">
      <c r="A23" s="17"/>
      <c r="B23" s="3" t="s">
        <v>52</v>
      </c>
      <c r="C23" s="3" t="s">
        <v>53</v>
      </c>
      <c r="D23" s="4">
        <v>282</v>
      </c>
      <c r="E23" s="4">
        <v>282</v>
      </c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20.100000000000001" customHeight="1" x14ac:dyDescent="0.15">
      <c r="A24" s="17"/>
      <c r="B24" s="3" t="s">
        <v>54</v>
      </c>
      <c r="C24" s="3"/>
      <c r="D24" s="4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20.100000000000001" customHeight="1" x14ac:dyDescent="0.15">
      <c r="A25" s="17" t="s">
        <v>55</v>
      </c>
      <c r="B25" s="3" t="s">
        <v>18</v>
      </c>
      <c r="C25" s="3"/>
      <c r="D25" s="4">
        <v>350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20.100000000000001" customHeight="1" x14ac:dyDescent="0.15">
      <c r="A26" s="17"/>
      <c r="B26" s="3" t="s">
        <v>19</v>
      </c>
      <c r="C26" s="3"/>
      <c r="D26" s="4">
        <f>D25/7</f>
        <v>50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20.100000000000001" customHeight="1" x14ac:dyDescent="0.15">
      <c r="A27" s="17"/>
      <c r="B27" s="3" t="s">
        <v>20</v>
      </c>
      <c r="C27" s="3" t="s">
        <v>56</v>
      </c>
      <c r="D27" s="4">
        <f>D12/D26</f>
        <v>7.6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20.100000000000001" customHeight="1" x14ac:dyDescent="0.15">
      <c r="A28" s="17"/>
      <c r="B28" s="3" t="s">
        <v>21</v>
      </c>
      <c r="C28" s="3" t="s">
        <v>57</v>
      </c>
      <c r="D28" s="4">
        <v>12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20.100000000000001" customHeight="1" x14ac:dyDescent="0.15">
      <c r="A29" s="17"/>
      <c r="B29" s="3" t="s">
        <v>22</v>
      </c>
      <c r="C29" s="3" t="s">
        <v>58</v>
      </c>
      <c r="D29" s="5" t="s">
        <v>24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</sheetData>
  <mergeCells count="6">
    <mergeCell ref="A25:A29"/>
    <mergeCell ref="A1:X1"/>
    <mergeCell ref="A2:A4"/>
    <mergeCell ref="A5:A10"/>
    <mergeCell ref="A11:A18"/>
    <mergeCell ref="A19:A24"/>
  </mergeCells>
  <phoneticPr fontId="9" type="noConversion"/>
  <pageMargins left="0.69930555555555596" right="0.69930555555555596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月度盘点-横版</vt:lpstr>
      <vt:lpstr>月度盘点-竖版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2016-02-29T08:01:00Z</dcterms:created>
  <dcterms:modified xsi:type="dcterms:W3CDTF">2019-01-02T07:10:02Z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2052-10.1.0.6159</vt:lpwstr>
  </property>
</Properties>
</file>