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<sst xmlns="http://schemas.openxmlformats.org/spreadsheetml/2006/main" count="13" uniqueCount="13">
  <si>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仓库配件管理系统</t>
  </si>
  <si>
    <t>品类</t>
  </si>
  <si>
    <t>本月入库量</t>
  </si>
  <si>
    <t>本月出库量</t>
  </si>
  <si>
    <t>月底结存</t>
  </si>
  <si>
    <t>出库占比</t>
  </si>
  <si>
    <t>水杯</t>
  </si>
  <si>
    <t>杯盖</t>
  </si>
  <si>
    <t>杯嘴</t>
  </si>
  <si>
    <t>握把</t>
  </si>
  <si>
    <t>吸管</t>
  </si>
  <si>
    <t>杯套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</si>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</sst>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4" formatCode="\$#,##0_);[Red]\(\$#,##0\)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"/>
        <bgColor theme="0" tint="-0.149998474074526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31" borderId="10" applyNumberFormat="0" applyAlignment="0" applyProtection="0">
      <alignment vertical="center"/>
    </xf>
    <xf numFmtId="0" fontId="21" fillId="31" borderId="5" applyNumberFormat="0" applyAlignment="0" applyProtection="0">
      <alignment vertical="center"/>
    </xf>
    <xf numFmtId="0" fontId="20" fillId="34" borderId="11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9" fontId="1" fillId="0" borderId="3" xfId="11" applyFont="1" applyFill="1" applyBorder="1" applyAlignment="1">
      <alignment horizontal="center" vertical="center"/>
    </xf>
    <xf numFmtId="9" fontId="1" fillId="3" borderId="3" xfId="1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i="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入库量与月底结存</a:t>
            </a:r>
            <a:endParaRPr i="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384668614485622"/>
          <c:y val="0.0220403022670025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481008765185299"/>
          <c:y val="0.176952141057934"/>
          <c:w val="0.933830539750884"/>
          <c:h val="0.6237195633921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本月入库量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Sheet1!$A$3:$A$8</c:f>
              <c:strCache>
                <c:ptCount val="6"/>
                <c:pt idx="0">
                  <c:v>水杯</c:v>
                </c:pt>
                <c:pt idx="1">
                  <c:v>杯盖</c:v>
                </c:pt>
                <c:pt idx="2">
                  <c:v>杯嘴</c:v>
                </c:pt>
                <c:pt idx="3">
                  <c:v>握把</c:v>
                </c:pt>
                <c:pt idx="4">
                  <c:v>吸管</c:v>
                </c:pt>
                <c:pt idx="5">
                  <c:v>杯套</c:v>
                </c:pt>
              </c:strCache>
            </c:strRef>
          </c:cat>
          <c:val>
            <c:numRef>
              <c:f>Sheet1!$B$3:$B$8</c:f>
              <c:numCache>
                <c:formatCode>General</c:formatCode>
                <c:ptCount val="6"/>
                <c:pt idx="0">
                  <c:v>320</c:v>
                </c:pt>
                <c:pt idx="1">
                  <c:v>400</c:v>
                </c:pt>
                <c:pt idx="2">
                  <c:v>360</c:v>
                </c:pt>
                <c:pt idx="3">
                  <c:v>280</c:v>
                </c:pt>
                <c:pt idx="4">
                  <c:v>450</c:v>
                </c:pt>
                <c:pt idx="5">
                  <c:v>620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月底结存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Sheet1!$A$3:$A$8</c:f>
              <c:strCache>
                <c:ptCount val="6"/>
                <c:pt idx="0">
                  <c:v>水杯</c:v>
                </c:pt>
                <c:pt idx="1">
                  <c:v>杯盖</c:v>
                </c:pt>
                <c:pt idx="2">
                  <c:v>杯嘴</c:v>
                </c:pt>
                <c:pt idx="3">
                  <c:v>握把</c:v>
                </c:pt>
                <c:pt idx="4">
                  <c:v>吸管</c:v>
                </c:pt>
                <c:pt idx="5">
                  <c:v>杯套</c:v>
                </c:pt>
              </c:strCache>
            </c:strRef>
          </c:cat>
          <c:val>
            <c:numRef>
              <c:f>Sheet1!$D$3:$D$8</c:f>
              <c:numCache>
                <c:formatCode>General</c:formatCode>
                <c:ptCount val="6"/>
                <c:pt idx="0">
                  <c:v>70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20</c:v>
                </c:pt>
                <c:pt idx="5">
                  <c:v>30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0"/>
        <c:axId val="88370104"/>
        <c:axId val="392270190"/>
      </c:barChart>
      <c:catAx>
        <c:axId val="8837010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392270190"/>
        <c:crosses val="autoZero"/>
        <c:auto val="1"/>
        <c:lblAlgn val="ctr"/>
        <c:lblOffset val="100"/>
        <c:noMultiLvlLbl val="0"/>
      </c:catAx>
      <c:valAx>
        <c:axId val="39227019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88370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出库占比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lt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Sheet1!$A$3:$A$8</c:f>
              <c:strCache>
                <c:ptCount val="6"/>
                <c:pt idx="0">
                  <c:v>水杯</c:v>
                </c:pt>
                <c:pt idx="1">
                  <c:v>杯盖</c:v>
                </c:pt>
                <c:pt idx="2">
                  <c:v>杯嘴</c:v>
                </c:pt>
                <c:pt idx="3">
                  <c:v>握把</c:v>
                </c:pt>
                <c:pt idx="4">
                  <c:v>吸管</c:v>
                </c:pt>
                <c:pt idx="5">
                  <c:v>杯套</c:v>
                </c:pt>
              </c:strCache>
            </c:strRef>
          </c:cat>
          <c:val>
            <c:numRef>
              <c:f>Sheet1!$E$3:$E$8</c:f>
              <c:numCache>
                <c:formatCode>0%</c:formatCode>
                <c:ptCount val="6"/>
                <c:pt idx="0">
                  <c:v>0.78125</c:v>
                </c:pt>
                <c:pt idx="1">
                  <c:v>0.9</c:v>
                </c:pt>
                <c:pt idx="2">
                  <c:v>0.777777777777778</c:v>
                </c:pt>
                <c:pt idx="3">
                  <c:v>0.678571428571429</c:v>
                </c:pt>
                <c:pt idx="4">
                  <c:v>0.955555555555556</c:v>
                </c:pt>
                <c:pt idx="5">
                  <c:v>0.951612903225806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891062623"/>
        <c:axId val="413533073"/>
      </c:barChart>
      <c:catAx>
        <c:axId val="8910626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413533073"/>
        <c:crosses val="autoZero"/>
        <c:auto val="1"/>
        <c:lblAlgn val="ctr"/>
        <c:lblOffset val="100"/>
        <c:noMultiLvlLbl val="0"/>
      </c:catAx>
      <c:valAx>
        <c:axId val="413533073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891062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altLang="en-US" i="0">
                <a:solidFill>
                  <a:sysClr val="windowText" lastClr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仓库配件管理一览图</a:t>
            </a:r>
            <a:endParaRPr altLang="en-US" i="0">
              <a:solidFill>
                <a:sysClr val="windowText" lastClr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本月入库量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Sheet1!$A$3:$A$9</c:f>
              <c:strCache>
                <c:ptCount val="7"/>
                <c:pt idx="0">
                  <c:v>水杯</c:v>
                </c:pt>
                <c:pt idx="1">
                  <c:v>杯盖</c:v>
                </c:pt>
                <c:pt idx="2">
                  <c:v>杯嘴</c:v>
                </c:pt>
                <c:pt idx="3">
                  <c:v>握把</c:v>
                </c:pt>
                <c:pt idx="4">
                  <c:v>吸管</c:v>
                </c:pt>
                <c:pt idx="5">
                  <c:v>杯套</c:v>
                </c:pt>
                <c:pt idx="6">
                  <c:v>合计</c:v>
                </c:pt>
              </c:strCache>
            </c:strRef>
          </c:cat>
          <c:val>
            <c:numRef>
              <c:f>Sheet1!$B$3:$B$9</c:f>
              <c:numCache>
                <c:formatCode>General</c:formatCode>
                <c:ptCount val="7"/>
                <c:pt idx="0">
                  <c:v>320</c:v>
                </c:pt>
                <c:pt idx="1">
                  <c:v>400</c:v>
                </c:pt>
                <c:pt idx="2">
                  <c:v>360</c:v>
                </c:pt>
                <c:pt idx="3">
                  <c:v>280</c:v>
                </c:pt>
                <c:pt idx="4">
                  <c:v>450</c:v>
                </c:pt>
                <c:pt idx="5">
                  <c:v>620</c:v>
                </c:pt>
                <c:pt idx="6">
                  <c:v>2430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本月出库量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Sheet1!$A$3:$A$9</c:f>
              <c:strCache>
                <c:ptCount val="7"/>
                <c:pt idx="0">
                  <c:v>水杯</c:v>
                </c:pt>
                <c:pt idx="1">
                  <c:v>杯盖</c:v>
                </c:pt>
                <c:pt idx="2">
                  <c:v>杯嘴</c:v>
                </c:pt>
                <c:pt idx="3">
                  <c:v>握把</c:v>
                </c:pt>
                <c:pt idx="4">
                  <c:v>吸管</c:v>
                </c:pt>
                <c:pt idx="5">
                  <c:v>杯套</c:v>
                </c:pt>
                <c:pt idx="6">
                  <c:v>合计</c:v>
                </c:pt>
              </c:strCache>
            </c:strRef>
          </c:cat>
          <c:val>
            <c:numRef>
              <c:f>Sheet1!$C$3:$C$9</c:f>
              <c:numCache>
                <c:formatCode>General</c:formatCode>
                <c:ptCount val="7"/>
                <c:pt idx="0">
                  <c:v>250</c:v>
                </c:pt>
                <c:pt idx="1">
                  <c:v>360</c:v>
                </c:pt>
                <c:pt idx="2">
                  <c:v>280</c:v>
                </c:pt>
                <c:pt idx="3">
                  <c:v>190</c:v>
                </c:pt>
                <c:pt idx="4">
                  <c:v>430</c:v>
                </c:pt>
                <c:pt idx="5">
                  <c:v>590</c:v>
                </c:pt>
                <c:pt idx="6">
                  <c:v>2100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overlap val="0"/>
        <c:axId val="240268455"/>
        <c:axId val="263582616"/>
      </c:barChart>
      <c:lineChart>
        <c:grouping val="standard"/>
        <c:varyColors val="0"/>
        <c:ser>
          <c:idx val="2"/>
          <c:order val="2"/>
          <c:tx>
            <c:strRef>
              <c:f>Sheet1!$D$2</c:f>
              <c:strCache>
                <c:ptCount val="1"/>
                <c:pt idx="0">
                  <c:v>月底结存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Sheet1!$A$3:$A$9</c:f>
              <c:strCache>
                <c:ptCount val="7"/>
                <c:pt idx="0">
                  <c:v>水杯</c:v>
                </c:pt>
                <c:pt idx="1">
                  <c:v>杯盖</c:v>
                </c:pt>
                <c:pt idx="2">
                  <c:v>杯嘴</c:v>
                </c:pt>
                <c:pt idx="3">
                  <c:v>握把</c:v>
                </c:pt>
                <c:pt idx="4">
                  <c:v>吸管</c:v>
                </c:pt>
                <c:pt idx="5">
                  <c:v>杯套</c:v>
                </c:pt>
                <c:pt idx="6">
                  <c:v>合计</c:v>
                </c:pt>
              </c:strCache>
            </c:strRef>
          </c:cat>
          <c:val>
            <c:numRef>
              <c:f>Sheet1!$D$3:$D$9</c:f>
              <c:numCache>
                <c:formatCode>General</c:formatCode>
                <c:ptCount val="7"/>
                <c:pt idx="0">
                  <c:v>70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20</c:v>
                </c:pt>
                <c:pt idx="5">
                  <c:v>30</c:v>
                </c:pt>
                <c:pt idx="6">
                  <c:v>330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240268455"/>
        <c:axId val="263582616"/>
      </c:lineChart>
      <c:catAx>
        <c:axId val="24026845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63582616"/>
        <c:crosses val="autoZero"/>
        <c:auto val="1"/>
        <c:lblAlgn val="ctr"/>
        <c:lblOffset val="100"/>
        <c:noMultiLvlLbl val="0"/>
      </c:catAx>
      <c:valAx>
        <c:axId val="263582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4026845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ysClr val="windowText" lastClr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bg1">
            <a:lumMod val="65000"/>
          </a:schemeClr>
        </a:gs>
        <a:gs pos="100000">
          <a:schemeClr val="bg1">
            <a:lumMod val="85000"/>
          </a:schemeClr>
        </a:gs>
      </a:gsLst>
      <a:lin ang="16200000" scaled="0"/>
    </a:gradFill>
    <a:ln>
      <a:noFill/>
    </a:ln>
    <a:effectLst/>
  </c:spPr>
  <c:txPr>
    <a:bodyPr/>
    <a:lstStyle/>
    <a:p>
      <a:pPr>
        <a:defRPr lang="zh-CN" i="0">
          <a:solidFill>
            <a:sysClr val="windowText" lastClr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49530</xdr:colOff>
      <xdr:row>9</xdr:row>
      <xdr:rowOff>31750</xdr:rowOff>
    </xdr:from>
    <xdr:to>
      <xdr:col>10</xdr:col>
      <xdr:colOff>11430</xdr:colOff>
      <xdr:row>26</xdr:row>
      <xdr:rowOff>128270</xdr:rowOff>
    </xdr:to>
    <xdr:graphicFrame>
      <xdr:nvGraphicFramePr>
        <xdr:cNvPr id="5" name="图表 4"/>
        <xdr:cNvGraphicFramePr/>
      </xdr:nvGraphicFramePr>
      <xdr:xfrm>
        <a:off x="49530" y="2381250"/>
        <a:ext cx="8201025" cy="3011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0</xdr:row>
      <xdr:rowOff>9525</xdr:rowOff>
    </xdr:from>
    <xdr:to>
      <xdr:col>10</xdr:col>
      <xdr:colOff>22225</xdr:colOff>
      <xdr:row>8</xdr:row>
      <xdr:rowOff>251460</xdr:rowOff>
    </xdr:to>
    <xdr:graphicFrame>
      <xdr:nvGraphicFramePr>
        <xdr:cNvPr id="6" name="图表 5"/>
        <xdr:cNvGraphicFramePr/>
      </xdr:nvGraphicFramePr>
      <xdr:xfrm>
        <a:off x="4829175" y="9525"/>
        <a:ext cx="3432175" cy="23374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</xdr:colOff>
      <xdr:row>27</xdr:row>
      <xdr:rowOff>0</xdr:rowOff>
    </xdr:from>
    <xdr:to>
      <xdr:col>10</xdr:col>
      <xdr:colOff>10160</xdr:colOff>
      <xdr:row>45</xdr:row>
      <xdr:rowOff>59055</xdr:rowOff>
    </xdr:to>
    <xdr:graphicFrame>
      <xdr:nvGraphicFramePr>
        <xdr:cNvPr id="7" name="图表 6"/>
        <xdr:cNvGraphicFramePr/>
      </xdr:nvGraphicFramePr>
      <xdr:xfrm>
        <a:off x="635" y="5435600"/>
        <a:ext cx="8248650" cy="31451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zoomScale="85" zoomScaleNormal="85" workbookViewId="0">
      <selection activeCell="M31" sqref="M31"/>
    </sheetView>
  </sheetViews>
  <sheetFormatPr defaultColWidth="9" defaultRowHeight="13.5" outlineLevelCol="4"/>
  <cols>
    <col min="1" max="5" width="12.625" style="1" customWidth="1"/>
    <col min="6" max="16384" width="9" style="1"/>
  </cols>
  <sheetData>
    <row r="1" ht="25" customHeight="1" spans="1:5">
      <c r="A1" s="2" t="s">
        <v>0</v>
      </c>
      <c r="B1" s="2"/>
      <c r="C1" s="2"/>
      <c r="D1" s="2"/>
      <c r="E1" s="2"/>
    </row>
    <row r="2" ht="20" customHeight="1" spans="1:5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</row>
    <row r="3" ht="20" customHeight="1" spans="1:5">
      <c r="A3" s="7" t="s">
        <v>6</v>
      </c>
      <c r="B3" s="8">
        <v>320</v>
      </c>
      <c r="C3" s="8">
        <v>250</v>
      </c>
      <c r="D3" s="8">
        <f t="shared" ref="D3:D8" si="0">B3-C3</f>
        <v>70</v>
      </c>
      <c r="E3" s="9">
        <f t="shared" ref="E3:E9" si="1">C3/B3</f>
        <v>0.78125</v>
      </c>
    </row>
    <row r="4" ht="20" customHeight="1" spans="1:5">
      <c r="A4" s="3" t="s">
        <v>7</v>
      </c>
      <c r="B4" s="5">
        <v>400</v>
      </c>
      <c r="C4" s="5">
        <v>360</v>
      </c>
      <c r="D4" s="5">
        <f t="shared" si="0"/>
        <v>40</v>
      </c>
      <c r="E4" s="10">
        <f t="shared" si="1"/>
        <v>0.9</v>
      </c>
    </row>
    <row r="5" ht="20" customHeight="1" spans="1:5">
      <c r="A5" s="7" t="s">
        <v>8</v>
      </c>
      <c r="B5" s="8">
        <v>360</v>
      </c>
      <c r="C5" s="8">
        <v>280</v>
      </c>
      <c r="D5" s="8">
        <f t="shared" si="0"/>
        <v>80</v>
      </c>
      <c r="E5" s="9">
        <f t="shared" si="1"/>
        <v>0.777777777777778</v>
      </c>
    </row>
    <row r="6" ht="20" customHeight="1" spans="1:5">
      <c r="A6" s="3" t="s">
        <v>9</v>
      </c>
      <c r="B6" s="5">
        <v>280</v>
      </c>
      <c r="C6" s="5">
        <v>190</v>
      </c>
      <c r="D6" s="5">
        <f t="shared" si="0"/>
        <v>90</v>
      </c>
      <c r="E6" s="10">
        <f t="shared" si="1"/>
        <v>0.678571428571429</v>
      </c>
    </row>
    <row r="7" ht="20" customHeight="1" spans="1:5">
      <c r="A7" s="7" t="s">
        <v>10</v>
      </c>
      <c r="B7" s="8">
        <v>450</v>
      </c>
      <c r="C7" s="8">
        <v>430</v>
      </c>
      <c r="D7" s="8">
        <f t="shared" si="0"/>
        <v>20</v>
      </c>
      <c r="E7" s="9">
        <f t="shared" si="1"/>
        <v>0.955555555555556</v>
      </c>
    </row>
    <row r="8" ht="20" customHeight="1" spans="1:5">
      <c r="A8" s="3" t="s">
        <v>11</v>
      </c>
      <c r="B8" s="5">
        <v>620</v>
      </c>
      <c r="C8" s="5">
        <v>590</v>
      </c>
      <c r="D8" s="5">
        <f t="shared" si="0"/>
        <v>30</v>
      </c>
      <c r="E8" s="10">
        <f t="shared" si="1"/>
        <v>0.951612903225806</v>
      </c>
    </row>
    <row r="9" ht="20" customHeight="1" spans="1:5">
      <c r="A9" s="7" t="s">
        <v>12</v>
      </c>
      <c r="B9" s="8">
        <f>SUM(B3:B8)</f>
        <v>2430</v>
      </c>
      <c r="C9" s="8">
        <f>SUM(C3:C8)</f>
        <v>2100</v>
      </c>
      <c r="D9" s="8">
        <f>SUM(D3:D8)</f>
        <v>330</v>
      </c>
      <c r="E9" s="9">
        <f t="shared" si="1"/>
        <v>0.864197530864197</v>
      </c>
    </row>
  </sheetData>
  <mergeCells count="1">
    <mergeCell ref="A1:E1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2019-05-21T02:53:00Z</dcterms:created>
  <dcterms:modified xsi:type="dcterms:W3CDTF">2020-05-15T05:50:36Z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