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<sst xmlns="http://schemas.openxmlformats.org/spreadsheetml/2006/main" count="105" uniqueCount="42">
  <si>
    <t>出入库明细表</t>
  </si>
  <si>
    <t>月份</t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</si>
  <si>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</si>
  <si>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</si>
  <si>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</si>
  <si>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</si>
  <si>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</si>
  <si>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</si>
  <si>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</si>
  <si>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</si>
  <si>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九月份</t>
  </si>
  <si>
    <t>十月份</t>
  </si>
  <si>
    <t>十一月份</t>
  </si>
  <si>
    <t>十二月份</t>
  </si>
  <si>
    <t>合计</t>
  </si>
  <si>
    <t>入库</t>
  </si>
  <si>
    <t>出库</t>
  </si>
  <si>
    <t>日期</t>
  </si>
  <si>
    <t>物料编码</t>
  </si>
  <si>
    <t>物料名称</t>
  </si>
  <si>
    <t>出入库</t>
  </si>
  <si>
    <t>经办人</t>
  </si>
  <si>
    <t>数量</t>
  </si>
  <si>
    <t>金额</t>
  </si>
  <si>
    <t>实时库存</t>
  </si>
  <si>
    <t>出库数量</t>
  </si>
  <si>
    <t>出库金额</t>
  </si>
  <si>
    <t>入库数量</t>
  </si>
  <si>
    <t>入库金额</t>
  </si>
  <si>
    <t>A-002</t>
  </si>
  <si>
    <t>xx</t>
  </si>
  <si>
    <t>A-001</t>
  </si>
  <si>
    <t>物料1</t>
  </si>
  <si>
    <t>物料2</t>
  </si>
  <si>
    <t>A-003</t>
  </si>
  <si>
    <t>物料3</t>
  </si>
  <si>
    <t>A-004</t>
  </si>
  <si>
    <t>物料4</t>
  </si>
  <si>
    <t>A-005</t>
  </si>
  <si>
    <t>物料5</t>
  </si>
  <si>
    <t>A-006</t>
  </si>
  <si>
    <t>物料6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</si>
</sst>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7030A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sz val="24"/>
      <color rgb="FF7030A0"/>
      <name val="宋体"/>
      <charset val="134"/>
    </font>
    <font>
      <sz val="16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0" fontId="1" fillId="2" borderId="0" xfId="0" applyFon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3" fontId="5" fillId="3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3" fontId="2" fillId="2" borderId="7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auto="1"/>
      </font>
      <fill>
        <patternFill patternType="solid">
          <bgColor indexed="53"/>
        </patternFill>
      </fill>
    </dxf>
    <dxf>
      <font>
        <b val="0"/>
        <i val="0"/>
        <color rgb="FF3333BD"/>
      </font>
    </dxf>
    <dxf>
      <font>
        <b val="0"/>
        <i val="0"/>
        <color rgb="FFAA050D"/>
      </font>
    </dxf>
  </dxfs>
  <tableStyles count="0" defaultTableStyle="TableStyleMedium2" defaultPivotStyle="PivotStyleLight16"/>
  <colors>
    <mruColors>
      <color rgb="00FFDB6D"/>
      <color rgb="00FFE9A3"/>
      <color rgb="00AA050D"/>
      <color rgb="00333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76"/>
  <sheetViews>
    <sheetView tabSelected="1" zoomScale="81" zoomScaleNormal="81" topLeftCell="B1" workbookViewId="0">
      <selection activeCell="U24" sqref="U24"/>
    </sheetView>
  </sheetViews>
  <sheetFormatPr defaultColWidth="9" defaultRowHeight="14.25"/>
  <cols>
    <col min="1" max="1" width="9" style="1" hidden="1" customWidth="1"/>
    <col min="2" max="2" width="0.125" style="1" customWidth="1"/>
    <col min="3" max="3" width="2.125" style="2" customWidth="1"/>
    <col min="4" max="4" width="7.75" style="3" customWidth="1"/>
    <col min="5" max="5" width="9.5" style="3" customWidth="1"/>
    <col min="6" max="13" width="7.75" style="4" customWidth="1"/>
    <col min="14" max="14" width="7.75" style="5" customWidth="1"/>
    <col min="15" max="15" width="10.625" style="5" customWidth="1"/>
    <col min="16" max="16" width="10.875" style="6" customWidth="1"/>
    <col min="17" max="17" width="12.75" style="4" customWidth="1"/>
    <col min="18" max="18" width="4.375" style="7" customWidth="1"/>
    <col min="19" max="19" width="12.65" style="8" customWidth="1"/>
    <col min="20" max="20" width="13.1083333333333" style="8" customWidth="1"/>
    <col min="21" max="21" width="12.9583333333333" style="9" customWidth="1"/>
    <col min="22" max="22" width="12.4916666666667" style="10" customWidth="1"/>
    <col min="23" max="23" width="12.6416666666667" style="9" customWidth="1"/>
    <col min="24" max="24" width="14.0416666666667" style="10" customWidth="1"/>
    <col min="25" max="25" width="3" style="11" customWidth="1"/>
    <col min="26" max="26" width="9" style="11" customWidth="1"/>
    <col min="27" max="16384" width="9" style="1" customWidth="1"/>
  </cols>
  <sheetData>
    <row r="1" ht="68" customHeight="1" spans="4:24">
      <c r="D1" s="12" t="s">
        <v>0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35"/>
      <c r="X1" s="35"/>
    </row>
    <row r="2" ht="32" customHeight="1" spans="4:24">
      <c r="D2" s="13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28" t="s">
        <v>11</v>
      </c>
      <c r="O2" s="28" t="s">
        <v>12</v>
      </c>
      <c r="P2" s="14" t="s">
        <v>13</v>
      </c>
      <c r="Q2" s="36" t="s">
        <v>14</v>
      </c>
      <c r="R2" s="12"/>
      <c r="S2" s="35"/>
      <c r="T2" s="35"/>
      <c r="U2" s="35"/>
      <c r="V2" s="35"/>
      <c r="W2" s="35"/>
      <c r="X2" s="35"/>
    </row>
    <row r="3" ht="33" customHeight="1" spans="4:24">
      <c r="D3" s="15" t="s">
        <v>15</v>
      </c>
      <c r="E3" s="16">
        <f>SUMIFS(N7:O1001,D7:E1001,"&gt;=01-01",D7:E1001,"&lt;=01-31",J7:K1001,"入库")</f>
        <v>2</v>
      </c>
      <c r="F3" s="16">
        <f>SUMIFS(N7:O1001,D7:E1001,"&gt;=02-01",D7:E1001,"&lt;=02-28",J7:K1001,"入库")</f>
        <v>8</v>
      </c>
      <c r="G3" s="16">
        <f>SUMIFS(N7:O1001,D7:E1001,"&gt;=03-01",D7:E1001,"&lt;=03-31",J7:K1001,"入库")</f>
        <v>23</v>
      </c>
      <c r="H3" s="16">
        <f>SUMIFS(N7:O1001,D7:E1001,"&gt;=04-01",D7:E1001,"&lt;=04-30",J7:K1001,"入库")</f>
        <v>17</v>
      </c>
      <c r="I3" s="16">
        <f>SUMIFS(N7:O1001,D7:E1001,"&gt;=05-01",D7:E1001,"&lt;=05-31",J7:K1001,"入库")</f>
        <v>0</v>
      </c>
      <c r="J3" s="16">
        <f>SUMIFS(N7:O1001,D7:E1001,"&gt;=06-01",D7:E1001,"&lt;=06-30",J7:K1001,"入库")</f>
        <v>8</v>
      </c>
      <c r="K3" s="16">
        <f>SUMIFS(N7:O1001,D7:E1001,"&gt;=07-01",D7:E1001,"&lt;=07-31",J7:K1001,"入库")</f>
        <v>9</v>
      </c>
      <c r="L3" s="16">
        <f>SUMIFS(N7:O1001,D7:E1001,"&gt;=08-01",D7:E1001,"&lt;=08-31",J7:K1001,"入库")</f>
        <v>11</v>
      </c>
      <c r="M3" s="16">
        <f>SUMIFS(N7:O1001,D7:E1001,"&gt;=09-01",D7:E1001,"&lt;=09-30",J7:K1001,"入库")</f>
        <v>0</v>
      </c>
      <c r="N3" s="16">
        <f>SUMIFS(N7:O1001,D7:E1001,"&gt;=10-01",D7:E1001,"&lt;=10-31",J7:K1001,"入库")</f>
        <v>9</v>
      </c>
      <c r="O3" s="16">
        <f>SUMIFS(N7:O1001,D7:E1001,"&gt;=11-01",D7:E1001,"&lt;=11-30",J7:K1001,"入库")</f>
        <v>5</v>
      </c>
      <c r="P3" s="16">
        <f>SUMIFS(N7:O1001,D7:E1001,"&gt;=12-01",D7:E1001,"&lt;=12-31",J7:K1001,"入库")</f>
        <v>7</v>
      </c>
      <c r="Q3" s="37">
        <f>SUM(E3:P3)</f>
        <v>99</v>
      </c>
      <c r="R3" s="12"/>
      <c r="S3" s="35"/>
      <c r="T3" s="35"/>
      <c r="U3" s="35"/>
      <c r="V3" s="35"/>
      <c r="W3" s="35"/>
      <c r="X3" s="35"/>
    </row>
    <row r="4" ht="42" customHeight="1" spans="4:24">
      <c r="D4" s="17" t="s">
        <v>16</v>
      </c>
      <c r="E4" s="18">
        <f>SUMIFS(N7:O1001,D7:E1001,"&gt;=01-01",D7:E1001,"&lt;=01-31",J7:K1001,"出库")</f>
        <v>5</v>
      </c>
      <c r="F4" s="18">
        <f>SUMIFS(N7:O1001,D7:E1001,"&gt;=02-01",D7:E1001,"&lt;=02-28",J7:K1001,"出库")</f>
        <v>5</v>
      </c>
      <c r="G4" s="18">
        <f>SUMIFS(N7:O1001,D7:E1001,"&gt;=03-01",D7:E1001,"&lt;=03-31",J7:K1001,"出库")</f>
        <v>0</v>
      </c>
      <c r="H4" s="18">
        <f>SUMIFS(N7:O1001,D7:E1001,"&gt;=04-01",D7:E1001,"&lt;=04-30",J7:K1001,"出库")</f>
        <v>0</v>
      </c>
      <c r="I4" s="18">
        <f>SUMIFS(N7:O1001,D7:E1001,"&gt;=05-01",D7:E1001,"&lt;=05-31",J7:K1001,"出库")</f>
        <v>17</v>
      </c>
      <c r="J4" s="18">
        <f>SUMIFS(N7:O1001,D7:E1001,"&gt;=06-01",D7:E1001,"&lt;=06-30",J7:K1001,"出库")</f>
        <v>0</v>
      </c>
      <c r="K4" s="18">
        <f>SUMIFS(N7:O1001,D7:E1001,"&gt;=07-01",D7:E1001,"&lt;=07-31",J7:K1001,"出库")</f>
        <v>12</v>
      </c>
      <c r="L4" s="18">
        <f>SUMIFS(N7:O1001,D7:E1001,"&gt;=08-01",D7:E1001,"&lt;=08-31",J7:K1001,"出库")</f>
        <v>12</v>
      </c>
      <c r="M4" s="18">
        <f>SUMIFS(N7:O1001,D7:E1001,"&gt;=09-01",D7:E1001,"&lt;=09-30",J7:K1001,"出库")</f>
        <v>10</v>
      </c>
      <c r="N4" s="18">
        <f>SUMIFS(N7:O1001,D7:E1001,"&gt;=10-01",D7:E1001,"&lt;=10-31",J7:K1001,"出库")</f>
        <v>0</v>
      </c>
      <c r="O4" s="18">
        <f>SUMIFS(N7:O1001,D7:E1001,"&gt;=11-01",D7:E1001,"&lt;=11-30",J7:K1001,"出库")</f>
        <v>8</v>
      </c>
      <c r="P4" s="18">
        <f>SUMIFS(N7:O1001,D7:E1001,"&gt;=12-01",D7:E1001,"&lt;=12-31",J7:K1001,"出库")</f>
        <v>6</v>
      </c>
      <c r="Q4" s="38">
        <f>SUM(E4:P4)</f>
        <v>75</v>
      </c>
      <c r="R4" s="12"/>
      <c r="S4" s="35"/>
      <c r="T4" s="35"/>
      <c r="U4" s="35"/>
      <c r="V4" s="35"/>
      <c r="W4" s="35"/>
      <c r="X4" s="35"/>
    </row>
    <row r="5" ht="33" customHeight="1" spans="1:24">
      <c r="A5" s="19" t="s">
        <v>16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9"/>
      <c r="O5" s="29"/>
      <c r="P5" s="20"/>
      <c r="Q5" s="39"/>
      <c r="U5" s="8"/>
      <c r="V5" s="40"/>
      <c r="W5" s="8"/>
      <c r="X5" s="40"/>
    </row>
    <row r="6" ht="36" customHeight="1" spans="1:24">
      <c r="A6" s="19" t="s">
        <v>15</v>
      </c>
      <c r="D6" s="21" t="s">
        <v>17</v>
      </c>
      <c r="E6" s="22"/>
      <c r="F6" s="23" t="s">
        <v>18</v>
      </c>
      <c r="G6" s="23"/>
      <c r="H6" s="23" t="s">
        <v>19</v>
      </c>
      <c r="I6" s="23"/>
      <c r="J6" s="23" t="s">
        <v>20</v>
      </c>
      <c r="K6" s="23"/>
      <c r="L6" s="23" t="s">
        <v>21</v>
      </c>
      <c r="M6" s="23"/>
      <c r="N6" s="30" t="s">
        <v>22</v>
      </c>
      <c r="O6" s="30"/>
      <c r="P6" s="31" t="s">
        <v>23</v>
      </c>
      <c r="Q6" s="41" t="s">
        <v>24</v>
      </c>
      <c r="R6" s="42"/>
      <c r="S6" s="43" t="s">
        <v>18</v>
      </c>
      <c r="T6" s="23" t="s">
        <v>19</v>
      </c>
      <c r="U6" s="23" t="s">
        <v>25</v>
      </c>
      <c r="V6" s="31" t="s">
        <v>26</v>
      </c>
      <c r="W6" s="23" t="s">
        <v>27</v>
      </c>
      <c r="X6" s="44" t="s">
        <v>28</v>
      </c>
    </row>
    <row r="7" ht="24" customHeight="1" spans="4:26">
      <c r="D7" s="24">
        <v>43101</v>
      </c>
      <c r="E7" s="24"/>
      <c r="F7" s="25" t="s">
        <v>29</v>
      </c>
      <c r="G7" s="25"/>
      <c r="H7" s="25" t="str">
        <f>IFERROR(VLOOKUP(F7,S:T,2,FALSE),"")</f>
        <v>物料2</v>
      </c>
      <c r="I7" s="25"/>
      <c r="J7" s="25" t="s">
        <v>15</v>
      </c>
      <c r="K7" s="25"/>
      <c r="L7" s="25" t="s">
        <v>30</v>
      </c>
      <c r="M7" s="25"/>
      <c r="N7" s="32">
        <v>2</v>
      </c>
      <c r="O7" s="32"/>
      <c r="P7" s="33">
        <v>1200</v>
      </c>
      <c r="Q7" s="25">
        <f>SUMIFS($N$7:N7,$F$7:F7,F7,$J$7:J7,"入库")-SUMIFS($N$7:N7,$F$7:F7,F7,$J$7:J7,"出库")</f>
        <v>2</v>
      </c>
      <c r="S7" s="45" t="s">
        <v>31</v>
      </c>
      <c r="T7" s="45" t="s">
        <v>32</v>
      </c>
      <c r="U7" s="46">
        <f t="shared" ref="U7:U14" si="0">SUMIFS($N$7:$N$1004,$F$7:$F$1004,S7,$J$7:$J$1004,"出库")</f>
        <v>20</v>
      </c>
      <c r="V7" s="47">
        <f t="shared" ref="V7:V14" si="1">SUMIFS($P$7:$P$1004,$F$7:$F$1004,S7,$J$7:$J$1004,"出库")</f>
        <v>6200</v>
      </c>
      <c r="W7" s="46">
        <f t="shared" ref="W7:W14" si="2">SUMIFS($N$7:$N$1004,$F$7:$F$1004,S7,$J$7:$J$1004,"入库")</f>
        <v>37</v>
      </c>
      <c r="X7" s="47">
        <f t="shared" ref="X7:X14" si="3">SUMIFS($P$7:$P$1004,$F$7:$F$1004,S7,$J$7:$J$1004,"入库")</f>
        <v>4200</v>
      </c>
      <c r="Y7" s="52"/>
      <c r="Z7" s="53"/>
    </row>
    <row r="8" ht="24" customHeight="1" spans="4:26">
      <c r="D8" s="26">
        <v>43102</v>
      </c>
      <c r="E8" s="26"/>
      <c r="F8" s="27" t="s">
        <v>31</v>
      </c>
      <c r="G8" s="27"/>
      <c r="H8" s="27" t="str">
        <f t="shared" ref="H8:H13" si="4">IFERROR(VLOOKUP(F8,S:T,2,FALSE),"")</f>
        <v>物料1</v>
      </c>
      <c r="I8" s="27"/>
      <c r="J8" s="27" t="s">
        <v>16</v>
      </c>
      <c r="K8" s="27"/>
      <c r="L8" s="25" t="s">
        <v>30</v>
      </c>
      <c r="M8" s="25"/>
      <c r="N8" s="16">
        <v>5</v>
      </c>
      <c r="O8" s="16"/>
      <c r="P8" s="34">
        <v>3400</v>
      </c>
      <c r="Q8" s="25">
        <f>SUMIFS($N$7:N8,$F$7:F8,F8,$J$7:J8,"入库")-SUMIFS($N$7:N8,$F$7:F8,F8,$J$7:J8,"出库")</f>
        <v>-5</v>
      </c>
      <c r="S8" s="48" t="s">
        <v>29</v>
      </c>
      <c r="T8" s="48" t="s">
        <v>33</v>
      </c>
      <c r="U8" s="49">
        <f t="shared" si="0"/>
        <v>32</v>
      </c>
      <c r="V8" s="50">
        <f t="shared" si="1"/>
        <v>4400</v>
      </c>
      <c r="W8" s="49">
        <f t="shared" si="2"/>
        <v>13</v>
      </c>
      <c r="X8" s="50">
        <f t="shared" si="3"/>
        <v>4600</v>
      </c>
      <c r="Y8" s="52"/>
      <c r="Z8" s="53"/>
    </row>
    <row r="9" ht="24" customHeight="1" spans="4:26">
      <c r="D9" s="26">
        <v>43134</v>
      </c>
      <c r="E9" s="26"/>
      <c r="F9" s="27" t="s">
        <v>34</v>
      </c>
      <c r="G9" s="27"/>
      <c r="H9" s="27" t="str">
        <f t="shared" si="4"/>
        <v>物料3</v>
      </c>
      <c r="I9" s="27"/>
      <c r="J9" s="27" t="s">
        <v>15</v>
      </c>
      <c r="K9" s="27"/>
      <c r="L9" s="25" t="s">
        <v>30</v>
      </c>
      <c r="M9" s="25"/>
      <c r="N9" s="16">
        <v>8</v>
      </c>
      <c r="O9" s="16"/>
      <c r="P9" s="34">
        <v>2300</v>
      </c>
      <c r="Q9" s="25">
        <f>SUMIFS($N$7:N9,$F$7:F9,F9,$J$7:J9,"入库")-SUMIFS($N$7:N9,$F$7:F9,F9,$J$7:J9,"出库")</f>
        <v>8</v>
      </c>
      <c r="S9" s="48" t="s">
        <v>34</v>
      </c>
      <c r="T9" s="48" t="s">
        <v>35</v>
      </c>
      <c r="U9" s="49">
        <f t="shared" si="0"/>
        <v>5</v>
      </c>
      <c r="V9" s="50">
        <f t="shared" si="1"/>
        <v>2300</v>
      </c>
      <c r="W9" s="49">
        <f t="shared" si="2"/>
        <v>15</v>
      </c>
      <c r="X9" s="50">
        <f t="shared" si="3"/>
        <v>4500</v>
      </c>
      <c r="Y9" s="52"/>
      <c r="Z9" s="53"/>
    </row>
    <row r="10" ht="24" customHeight="1" spans="4:26">
      <c r="D10" s="26">
        <v>43135</v>
      </c>
      <c r="E10" s="26"/>
      <c r="F10" s="27" t="s">
        <v>31</v>
      </c>
      <c r="G10" s="27"/>
      <c r="H10" s="27" t="str">
        <f t="shared" si="4"/>
        <v>物料1</v>
      </c>
      <c r="I10" s="27"/>
      <c r="J10" s="27" t="s">
        <v>16</v>
      </c>
      <c r="K10" s="27"/>
      <c r="L10" s="25" t="s">
        <v>30</v>
      </c>
      <c r="M10" s="25"/>
      <c r="N10" s="16">
        <v>5</v>
      </c>
      <c r="O10" s="16"/>
      <c r="P10" s="34">
        <v>1200</v>
      </c>
      <c r="Q10" s="25">
        <f>SUMIFS($N$7:N10,$F$7:F10,F10,$J$7:J10,"入库")-SUMIFS($N$7:N10,$F$7:F10,F10,$J$7:J10,"出库")</f>
        <v>-10</v>
      </c>
      <c r="S10" s="48" t="s">
        <v>36</v>
      </c>
      <c r="T10" s="48" t="s">
        <v>37</v>
      </c>
      <c r="U10" s="49">
        <f t="shared" si="0"/>
        <v>18</v>
      </c>
      <c r="V10" s="50">
        <f t="shared" si="1"/>
        <v>3700</v>
      </c>
      <c r="W10" s="49">
        <f t="shared" si="2"/>
        <v>12</v>
      </c>
      <c r="X10" s="50">
        <f t="shared" si="3"/>
        <v>1200</v>
      </c>
      <c r="Y10" s="52"/>
      <c r="Z10" s="53"/>
    </row>
    <row r="11" ht="24" customHeight="1" spans="4:26">
      <c r="D11" s="26">
        <v>43164</v>
      </c>
      <c r="E11" s="26"/>
      <c r="F11" s="27" t="s">
        <v>29</v>
      </c>
      <c r="G11" s="27"/>
      <c r="H11" s="27" t="str">
        <f t="shared" si="4"/>
        <v>物料2</v>
      </c>
      <c r="I11" s="27"/>
      <c r="J11" s="27" t="s">
        <v>15</v>
      </c>
      <c r="K11" s="27"/>
      <c r="L11" s="25" t="s">
        <v>30</v>
      </c>
      <c r="M11" s="25"/>
      <c r="N11" s="16">
        <v>11</v>
      </c>
      <c r="O11" s="16"/>
      <c r="P11" s="34">
        <v>3400</v>
      </c>
      <c r="Q11" s="25">
        <f>SUMIFS($N$7:N11,$F$7:F11,F11,$J$7:J11,"入库")-SUMIFS($N$7:N11,$F$7:F11,F11,$J$7:J11,"出库")</f>
        <v>13</v>
      </c>
      <c r="S11" s="48" t="s">
        <v>38</v>
      </c>
      <c r="T11" s="48" t="s">
        <v>39</v>
      </c>
      <c r="U11" s="49">
        <f t="shared" si="0"/>
        <v>0</v>
      </c>
      <c r="V11" s="50">
        <f t="shared" si="1"/>
        <v>0</v>
      </c>
      <c r="W11" s="49">
        <f t="shared" si="2"/>
        <v>13</v>
      </c>
      <c r="X11" s="50">
        <f t="shared" si="3"/>
        <v>5800</v>
      </c>
      <c r="Y11" s="52"/>
      <c r="Z11" s="53"/>
    </row>
    <row r="12" ht="24" customHeight="1" spans="4:26">
      <c r="D12" s="26">
        <v>43165</v>
      </c>
      <c r="E12" s="26"/>
      <c r="F12" s="27" t="s">
        <v>36</v>
      </c>
      <c r="G12" s="27"/>
      <c r="H12" s="27" t="str">
        <f t="shared" si="4"/>
        <v>物料4</v>
      </c>
      <c r="I12" s="27"/>
      <c r="J12" s="27" t="s">
        <v>15</v>
      </c>
      <c r="K12" s="27"/>
      <c r="L12" s="25" t="s">
        <v>30</v>
      </c>
      <c r="M12" s="25"/>
      <c r="N12" s="16">
        <v>12</v>
      </c>
      <c r="O12" s="16"/>
      <c r="P12" s="34">
        <v>1200</v>
      </c>
      <c r="Q12" s="25">
        <f>SUMIFS($N$7:N12,$F$7:F12,F12,$J$7:J12,"入库")-SUMIFS($N$7:N12,$F$7:F12,F12,$J$7:J12,"出库")</f>
        <v>12</v>
      </c>
      <c r="S12" s="48" t="s">
        <v>40</v>
      </c>
      <c r="T12" s="48" t="s">
        <v>41</v>
      </c>
      <c r="U12" s="49">
        <f t="shared" si="0"/>
        <v>0</v>
      </c>
      <c r="V12" s="50">
        <f t="shared" si="1"/>
        <v>0</v>
      </c>
      <c r="W12" s="49">
        <f t="shared" si="2"/>
        <v>9</v>
      </c>
      <c r="X12" s="50">
        <f t="shared" si="3"/>
        <v>1200</v>
      </c>
      <c r="Y12" s="52"/>
      <c r="Z12" s="53"/>
    </row>
    <row r="13" ht="24" customHeight="1" spans="4:26">
      <c r="D13" s="26">
        <v>43197</v>
      </c>
      <c r="E13" s="26"/>
      <c r="F13" s="27" t="s">
        <v>31</v>
      </c>
      <c r="G13" s="27"/>
      <c r="H13" s="27" t="str">
        <f t="shared" si="4"/>
        <v>物料1</v>
      </c>
      <c r="I13" s="27"/>
      <c r="J13" s="27" t="s">
        <v>15</v>
      </c>
      <c r="K13" s="27"/>
      <c r="L13" s="25" t="s">
        <v>30</v>
      </c>
      <c r="M13" s="25"/>
      <c r="N13" s="16">
        <v>17</v>
      </c>
      <c r="O13" s="16"/>
      <c r="P13" s="34">
        <v>1000</v>
      </c>
      <c r="Q13" s="25">
        <f>SUMIFS($N$7:N13,$F$7:F13,F13,$J$7:J13,"入库")-SUMIFS($N$7:N13,$F$7:F13,F13,$J$7:J13,"出库")</f>
        <v>7</v>
      </c>
      <c r="S13" s="51"/>
      <c r="T13" s="51"/>
      <c r="U13" s="49">
        <f t="shared" si="0"/>
        <v>0</v>
      </c>
      <c r="V13" s="50">
        <f t="shared" si="1"/>
        <v>0</v>
      </c>
      <c r="W13" s="49">
        <f t="shared" si="2"/>
        <v>0</v>
      </c>
      <c r="X13" s="50">
        <f t="shared" si="3"/>
        <v>0</v>
      </c>
      <c r="Y13" s="52"/>
      <c r="Z13" s="53"/>
    </row>
    <row r="14" ht="24" customHeight="1" spans="4:26">
      <c r="D14" s="26">
        <v>43228</v>
      </c>
      <c r="E14" s="26"/>
      <c r="F14" s="27" t="s">
        <v>34</v>
      </c>
      <c r="G14" s="27"/>
      <c r="H14" s="27" t="str">
        <f>IFERROR(VLOOKUP(F14,S:T,2,FALSE),"")</f>
        <v>物料3</v>
      </c>
      <c r="I14" s="27"/>
      <c r="J14" s="27" t="s">
        <v>16</v>
      </c>
      <c r="K14" s="27"/>
      <c r="L14" s="25" t="s">
        <v>30</v>
      </c>
      <c r="M14" s="25"/>
      <c r="N14" s="16">
        <v>5</v>
      </c>
      <c r="O14" s="16"/>
      <c r="P14" s="34">
        <v>2300</v>
      </c>
      <c r="Q14" s="25">
        <f>SUMIFS($N$7:N14,$F$7:F14,F14,$J$7:J14,"入库")-SUMIFS($N$7:N14,$F$7:F14,F14,$J$7:J14,"出库")</f>
        <v>3</v>
      </c>
      <c r="S14" s="51"/>
      <c r="T14" s="51"/>
      <c r="U14" s="49">
        <f t="shared" si="0"/>
        <v>0</v>
      </c>
      <c r="V14" s="50">
        <f t="shared" si="1"/>
        <v>0</v>
      </c>
      <c r="W14" s="49">
        <f t="shared" si="2"/>
        <v>0</v>
      </c>
      <c r="X14" s="50">
        <f t="shared" si="3"/>
        <v>0</v>
      </c>
      <c r="Y14" s="52"/>
      <c r="Z14" s="53"/>
    </row>
    <row r="15" ht="24" customHeight="1" spans="4:26">
      <c r="D15" s="26">
        <v>43229</v>
      </c>
      <c r="E15" s="26"/>
      <c r="F15" s="27" t="s">
        <v>29</v>
      </c>
      <c r="G15" s="27"/>
      <c r="H15" s="27" t="str">
        <f>IFERROR(VLOOKUP(F15,S:T,2,FALSE),"")</f>
        <v>物料2</v>
      </c>
      <c r="I15" s="27"/>
      <c r="J15" s="27" t="s">
        <v>16</v>
      </c>
      <c r="K15" s="27"/>
      <c r="L15" s="25" t="s">
        <v>30</v>
      </c>
      <c r="M15" s="25"/>
      <c r="N15" s="16">
        <v>12</v>
      </c>
      <c r="O15" s="16"/>
      <c r="P15" s="34">
        <v>1200</v>
      </c>
      <c r="Q15" s="25">
        <f>SUMIFS($N$7:N15,$F$7:F15,F15,$J$7:J15,"入库")-SUMIFS($N$7:N15,$F$7:F15,F15,$J$7:J15,"出库")</f>
        <v>1</v>
      </c>
      <c r="S15" s="51"/>
      <c r="T15" s="51"/>
      <c r="U15" s="49"/>
      <c r="V15" s="50"/>
      <c r="W15" s="49"/>
      <c r="X15" s="50"/>
      <c r="Y15" s="52"/>
      <c r="Z15" s="53"/>
    </row>
    <row r="16" ht="24" customHeight="1" spans="4:26">
      <c r="D16" s="26">
        <v>43260</v>
      </c>
      <c r="E16" s="26"/>
      <c r="F16" s="27" t="s">
        <v>38</v>
      </c>
      <c r="G16" s="27"/>
      <c r="H16" s="27" t="str">
        <f>IFERROR(VLOOKUP(F16,S:T,2,FALSE),"")</f>
        <v>物料5</v>
      </c>
      <c r="I16" s="27"/>
      <c r="J16" s="27" t="s">
        <v>15</v>
      </c>
      <c r="K16" s="27"/>
      <c r="L16" s="25" t="s">
        <v>30</v>
      </c>
      <c r="M16" s="25"/>
      <c r="N16" s="16">
        <v>8</v>
      </c>
      <c r="O16" s="16"/>
      <c r="P16" s="34">
        <v>3200</v>
      </c>
      <c r="Q16" s="25">
        <f>SUMIFS($N$7:N16,$F$7:F16,F16,$J$7:J16,"入库")-SUMIFS($N$7:N16,$F$7:F16,F16,$J$7:J16,"出库")</f>
        <v>8</v>
      </c>
      <c r="S16" s="51"/>
      <c r="T16" s="51"/>
      <c r="U16" s="49">
        <f t="shared" ref="U16:U79" si="5">SUMIFS($N$7:$N$1004,$F$7:$F$1004,S16,$J$7:$J$1004,"出库")</f>
        <v>0</v>
      </c>
      <c r="V16" s="50">
        <f t="shared" ref="V16:V79" si="6">SUMIFS($P$7:$P$1004,$F$7:$F$1004,S16,$J$7:$J$1004,"出库")</f>
        <v>0</v>
      </c>
      <c r="W16" s="49">
        <f t="shared" ref="W16:W79" si="7">SUMIFS($N$7:$N$1004,$F$7:$F$1004,S16,$J$7:$J$1004,"入库")</f>
        <v>0</v>
      </c>
      <c r="X16" s="50">
        <f t="shared" ref="X16:X79" si="8">SUMIFS($P$7:$P$1004,$F$7:$F$1004,S16,$J$7:$J$1004,"入库")</f>
        <v>0</v>
      </c>
      <c r="Y16" s="52"/>
      <c r="Z16" s="53"/>
    </row>
    <row r="17" ht="24" customHeight="1" spans="4:26">
      <c r="D17" s="26">
        <v>43291</v>
      </c>
      <c r="E17" s="26"/>
      <c r="F17" s="27" t="s">
        <v>40</v>
      </c>
      <c r="G17" s="27"/>
      <c r="H17" s="27" t="str">
        <f>IFERROR(VLOOKUP(F17,S:T,2,FALSE),"")</f>
        <v>物料6</v>
      </c>
      <c r="I17" s="27"/>
      <c r="J17" s="27" t="s">
        <v>15</v>
      </c>
      <c r="K17" s="27"/>
      <c r="L17" s="25" t="s">
        <v>30</v>
      </c>
      <c r="M17" s="25"/>
      <c r="N17" s="16">
        <v>9</v>
      </c>
      <c r="O17" s="16"/>
      <c r="P17" s="34">
        <v>1200</v>
      </c>
      <c r="Q17" s="25">
        <f>SUMIFS($N$7:N17,$F$7:F17,F17,$J$7:J17,"入库")-SUMIFS($N$7:N17,$F$7:F17,F17,$J$7:J17,"出库")</f>
        <v>9</v>
      </c>
      <c r="S17" s="51"/>
      <c r="T17" s="51"/>
      <c r="U17" s="49">
        <f t="shared" si="5"/>
        <v>0</v>
      </c>
      <c r="V17" s="50">
        <f t="shared" si="6"/>
        <v>0</v>
      </c>
      <c r="W17" s="49">
        <f t="shared" si="7"/>
        <v>0</v>
      </c>
      <c r="X17" s="50">
        <f t="shared" si="8"/>
        <v>0</v>
      </c>
      <c r="Y17" s="52"/>
      <c r="Z17" s="53"/>
    </row>
    <row r="18" ht="24" customHeight="1" spans="4:26">
      <c r="D18" s="26">
        <v>43323</v>
      </c>
      <c r="E18" s="26"/>
      <c r="F18" s="27" t="s">
        <v>36</v>
      </c>
      <c r="G18" s="27"/>
      <c r="H18" s="27" t="str">
        <f>IFERROR(VLOOKUP(F18,S:T,2,FALSE),"")</f>
        <v>物料4</v>
      </c>
      <c r="I18" s="27"/>
      <c r="J18" s="27" t="s">
        <v>16</v>
      </c>
      <c r="K18" s="27"/>
      <c r="L18" s="25" t="s">
        <v>30</v>
      </c>
      <c r="M18" s="25"/>
      <c r="N18" s="16">
        <v>12</v>
      </c>
      <c r="O18" s="16"/>
      <c r="P18" s="34">
        <v>1300</v>
      </c>
      <c r="Q18" s="25">
        <f>SUMIFS($N$7:N18,$F$7:F18,F18,$J$7:J18,"入库")-SUMIFS($N$7:N18,$F$7:F18,F18,$J$7:J18,"出库")</f>
        <v>0</v>
      </c>
      <c r="S18" s="51"/>
      <c r="T18" s="51"/>
      <c r="U18" s="49">
        <f t="shared" si="5"/>
        <v>0</v>
      </c>
      <c r="V18" s="50">
        <f t="shared" si="6"/>
        <v>0</v>
      </c>
      <c r="W18" s="49">
        <f t="shared" si="7"/>
        <v>0</v>
      </c>
      <c r="X18" s="50">
        <f t="shared" si="8"/>
        <v>0</v>
      </c>
      <c r="Y18" s="52"/>
      <c r="Z18" s="53"/>
    </row>
    <row r="19" ht="24" customHeight="1" spans="4:26">
      <c r="D19" s="26">
        <v>43293</v>
      </c>
      <c r="E19" s="26"/>
      <c r="F19" s="27" t="s">
        <v>29</v>
      </c>
      <c r="G19" s="27"/>
      <c r="H19" s="27" t="str">
        <f>IFERROR(VLOOKUP(F19,S:T,2,FALSE),"")</f>
        <v>物料2</v>
      </c>
      <c r="I19" s="27"/>
      <c r="J19" s="27" t="s">
        <v>16</v>
      </c>
      <c r="K19" s="27"/>
      <c r="L19" s="25" t="s">
        <v>30</v>
      </c>
      <c r="M19" s="25"/>
      <c r="N19" s="16">
        <v>12</v>
      </c>
      <c r="O19" s="16"/>
      <c r="P19" s="34">
        <v>1200</v>
      </c>
      <c r="Q19" s="25">
        <f>SUMIFS($N$7:N19,$F$7:F19,F19,$J$7:J19,"入库")-SUMIFS($N$7:N19,$F$7:F19,F19,$J$7:J19,"出库")</f>
        <v>-11</v>
      </c>
      <c r="S19" s="51"/>
      <c r="T19" s="51"/>
      <c r="U19" s="49">
        <f t="shared" si="5"/>
        <v>0</v>
      </c>
      <c r="V19" s="50">
        <f t="shared" si="6"/>
        <v>0</v>
      </c>
      <c r="W19" s="49">
        <f t="shared" si="7"/>
        <v>0</v>
      </c>
      <c r="X19" s="50">
        <f t="shared" si="8"/>
        <v>0</v>
      </c>
      <c r="Y19" s="52"/>
      <c r="Z19" s="53"/>
    </row>
    <row r="20" ht="24" customHeight="1" spans="4:26">
      <c r="D20" s="26">
        <v>43325</v>
      </c>
      <c r="E20" s="26"/>
      <c r="F20" s="27" t="s">
        <v>31</v>
      </c>
      <c r="G20" s="27"/>
      <c r="H20" s="27" t="str">
        <f>IFERROR(VLOOKUP(F20,S:T,2,FALSE),"")</f>
        <v>物料1</v>
      </c>
      <c r="I20" s="27"/>
      <c r="J20" s="27" t="s">
        <v>15</v>
      </c>
      <c r="K20" s="27"/>
      <c r="L20" s="25" t="s">
        <v>30</v>
      </c>
      <c r="M20" s="25"/>
      <c r="N20" s="16">
        <v>11</v>
      </c>
      <c r="O20" s="16"/>
      <c r="P20" s="34">
        <v>1400</v>
      </c>
      <c r="Q20" s="25">
        <f>SUMIFS($N$7:N20,$F$7:F20,F20,$J$7:J20,"入库")-SUMIFS($N$7:N20,$F$7:F20,F20,$J$7:J20,"出库")</f>
        <v>18</v>
      </c>
      <c r="S20" s="51"/>
      <c r="T20" s="51"/>
      <c r="U20" s="49">
        <f t="shared" si="5"/>
        <v>0</v>
      </c>
      <c r="V20" s="50">
        <f t="shared" si="6"/>
        <v>0</v>
      </c>
      <c r="W20" s="49">
        <f t="shared" si="7"/>
        <v>0</v>
      </c>
      <c r="X20" s="50">
        <f t="shared" si="8"/>
        <v>0</v>
      </c>
      <c r="Y20" s="52"/>
      <c r="Z20" s="53"/>
    </row>
    <row r="21" ht="24" customHeight="1" spans="4:26">
      <c r="D21" s="26">
        <v>43357</v>
      </c>
      <c r="E21" s="26"/>
      <c r="F21" s="27" t="s">
        <v>31</v>
      </c>
      <c r="G21" s="27"/>
      <c r="H21" s="27" t="str">
        <f>IFERROR(VLOOKUP(F21,S:T,2,FALSE),"")</f>
        <v>物料1</v>
      </c>
      <c r="I21" s="27"/>
      <c r="J21" s="27" t="s">
        <v>16</v>
      </c>
      <c r="K21" s="27"/>
      <c r="L21" s="25" t="s">
        <v>30</v>
      </c>
      <c r="M21" s="25"/>
      <c r="N21" s="16">
        <v>10</v>
      </c>
      <c r="O21" s="16"/>
      <c r="P21" s="34">
        <v>1600</v>
      </c>
      <c r="Q21" s="25">
        <f>SUMIFS($N$7:N21,$F$7:F21,F21,$J$7:J21,"入库")-SUMIFS($N$7:N21,$F$7:F21,F21,$J$7:J21,"出库")</f>
        <v>8</v>
      </c>
      <c r="S21" s="51"/>
      <c r="T21" s="51"/>
      <c r="U21" s="49">
        <f t="shared" si="5"/>
        <v>0</v>
      </c>
      <c r="V21" s="50">
        <f t="shared" si="6"/>
        <v>0</v>
      </c>
      <c r="W21" s="49">
        <f t="shared" si="7"/>
        <v>0</v>
      </c>
      <c r="X21" s="50">
        <f t="shared" si="8"/>
        <v>0</v>
      </c>
      <c r="Y21" s="52"/>
      <c r="Z21" s="53"/>
    </row>
    <row r="22" ht="24" customHeight="1" spans="4:26">
      <c r="D22" s="26">
        <v>43389</v>
      </c>
      <c r="E22" s="26"/>
      <c r="F22" s="27" t="s">
        <v>31</v>
      </c>
      <c r="G22" s="27"/>
      <c r="H22" s="27" t="str">
        <f>IFERROR(VLOOKUP(F22,S:T,2,FALSE),"")</f>
        <v>物料1</v>
      </c>
      <c r="I22" s="27"/>
      <c r="J22" s="27" t="s">
        <v>15</v>
      </c>
      <c r="K22" s="27"/>
      <c r="L22" s="25" t="s">
        <v>30</v>
      </c>
      <c r="M22" s="25"/>
      <c r="N22" s="16">
        <v>9</v>
      </c>
      <c r="O22" s="16"/>
      <c r="P22" s="34">
        <v>1800</v>
      </c>
      <c r="Q22" s="25">
        <f>SUMIFS($N$7:N22,$F$7:F22,F22,$J$7:J22,"入库")-SUMIFS($N$7:N22,$F$7:F22,F22,$J$7:J22,"出库")</f>
        <v>17</v>
      </c>
      <c r="S22" s="51"/>
      <c r="T22" s="51"/>
      <c r="U22" s="49">
        <f t="shared" si="5"/>
        <v>0</v>
      </c>
      <c r="V22" s="50">
        <f t="shared" si="6"/>
        <v>0</v>
      </c>
      <c r="W22" s="49">
        <f t="shared" si="7"/>
        <v>0</v>
      </c>
      <c r="X22" s="50">
        <f t="shared" si="8"/>
        <v>0</v>
      </c>
      <c r="Y22" s="52"/>
      <c r="Z22" s="53"/>
    </row>
    <row r="23" ht="24" customHeight="1" spans="4:26">
      <c r="D23" s="26">
        <v>43421</v>
      </c>
      <c r="E23" s="26"/>
      <c r="F23" s="27" t="s">
        <v>29</v>
      </c>
      <c r="G23" s="27"/>
      <c r="H23" s="27" t="str">
        <f>IFERROR(VLOOKUP(F23,S:T,2,FALSE),"")</f>
        <v>物料2</v>
      </c>
      <c r="I23" s="27"/>
      <c r="J23" s="27" t="s">
        <v>16</v>
      </c>
      <c r="K23" s="27"/>
      <c r="L23" s="25" t="s">
        <v>30</v>
      </c>
      <c r="M23" s="25"/>
      <c r="N23" s="16">
        <v>8</v>
      </c>
      <c r="O23" s="16"/>
      <c r="P23" s="34">
        <v>2000</v>
      </c>
      <c r="Q23" s="25">
        <f>SUMIFS($N$7:N23,$F$7:F23,F23,$J$7:J23,"入库")-SUMIFS($N$7:N23,$F$7:F23,F23,$J$7:J23,"出库")</f>
        <v>-19</v>
      </c>
      <c r="S23" s="51"/>
      <c r="T23" s="51"/>
      <c r="U23" s="49">
        <f t="shared" si="5"/>
        <v>0</v>
      </c>
      <c r="V23" s="50">
        <f t="shared" si="6"/>
        <v>0</v>
      </c>
      <c r="W23" s="49">
        <f t="shared" si="7"/>
        <v>0</v>
      </c>
      <c r="X23" s="50">
        <f t="shared" si="8"/>
        <v>0</v>
      </c>
      <c r="Y23" s="52"/>
      <c r="Z23" s="53"/>
    </row>
    <row r="24" ht="24" customHeight="1" spans="4:26">
      <c r="D24" s="26">
        <v>43453</v>
      </c>
      <c r="E24" s="26"/>
      <c r="F24" s="27" t="s">
        <v>34</v>
      </c>
      <c r="G24" s="27"/>
      <c r="H24" s="27" t="str">
        <f>IFERROR(VLOOKUP(F24,S:T,2,FALSE),"")</f>
        <v>物料3</v>
      </c>
      <c r="I24" s="27"/>
      <c r="J24" s="27" t="s">
        <v>15</v>
      </c>
      <c r="K24" s="27"/>
      <c r="L24" s="25" t="s">
        <v>30</v>
      </c>
      <c r="M24" s="25"/>
      <c r="N24" s="16">
        <v>7</v>
      </c>
      <c r="O24" s="16"/>
      <c r="P24" s="34">
        <v>2200</v>
      </c>
      <c r="Q24" s="25">
        <f>SUMIFS($N$7:N24,$F$7:F24,F24,$J$7:J24,"入库")-SUMIFS($N$7:N24,$F$7:F24,F24,$J$7:J24,"出库")</f>
        <v>10</v>
      </c>
      <c r="S24" s="51"/>
      <c r="T24" s="51"/>
      <c r="U24" s="49">
        <f t="shared" si="5"/>
        <v>0</v>
      </c>
      <c r="V24" s="50">
        <f t="shared" si="6"/>
        <v>0</v>
      </c>
      <c r="W24" s="49">
        <f t="shared" si="7"/>
        <v>0</v>
      </c>
      <c r="X24" s="50">
        <f t="shared" si="8"/>
        <v>0</v>
      </c>
      <c r="Y24" s="52"/>
      <c r="Z24" s="53"/>
    </row>
    <row r="25" ht="24" customHeight="1" spans="4:26">
      <c r="D25" s="26">
        <v>43454</v>
      </c>
      <c r="E25" s="26"/>
      <c r="F25" s="27" t="s">
        <v>36</v>
      </c>
      <c r="G25" s="27"/>
      <c r="H25" s="27" t="str">
        <f>IFERROR(VLOOKUP(F25,S:T,2,FALSE),"")</f>
        <v>物料4</v>
      </c>
      <c r="I25" s="27"/>
      <c r="J25" s="27" t="s">
        <v>16</v>
      </c>
      <c r="K25" s="27"/>
      <c r="L25" s="25" t="s">
        <v>30</v>
      </c>
      <c r="M25" s="25"/>
      <c r="N25" s="16">
        <v>6</v>
      </c>
      <c r="O25" s="16"/>
      <c r="P25" s="34">
        <v>2400</v>
      </c>
      <c r="Q25" s="25">
        <f>SUMIFS($N$7:N25,$F$7:F25,F25,$J$7:J25,"入库")-SUMIFS($N$7:N25,$F$7:F25,F25,$J$7:J25,"出库")</f>
        <v>-6</v>
      </c>
      <c r="S25" s="51"/>
      <c r="T25" s="51"/>
      <c r="U25" s="49">
        <f t="shared" si="5"/>
        <v>0</v>
      </c>
      <c r="V25" s="50">
        <f t="shared" si="6"/>
        <v>0</v>
      </c>
      <c r="W25" s="49">
        <f t="shared" si="7"/>
        <v>0</v>
      </c>
      <c r="X25" s="50">
        <f t="shared" si="8"/>
        <v>0</v>
      </c>
      <c r="Y25" s="52"/>
      <c r="Z25" s="53"/>
    </row>
    <row r="26" ht="24" customHeight="1" spans="4:26">
      <c r="D26" s="26">
        <v>43425</v>
      </c>
      <c r="E26" s="26"/>
      <c r="F26" s="27" t="s">
        <v>38</v>
      </c>
      <c r="G26" s="27"/>
      <c r="H26" s="27" t="str">
        <f>IFERROR(VLOOKUP(F26,S:T,2,FALSE),"")</f>
        <v>物料5</v>
      </c>
      <c r="I26" s="27"/>
      <c r="J26" s="27" t="s">
        <v>15</v>
      </c>
      <c r="K26" s="27"/>
      <c r="L26" s="25" t="s">
        <v>30</v>
      </c>
      <c r="M26" s="25"/>
      <c r="N26" s="16">
        <v>5</v>
      </c>
      <c r="O26" s="16"/>
      <c r="P26" s="34">
        <v>2600</v>
      </c>
      <c r="Q26" s="25">
        <f>SUMIFS($N$7:N26,$F$7:F26,F26,$J$7:J26,"入库")-SUMIFS($N$7:N26,$F$7:F26,F26,$J$7:J26,"出库")</f>
        <v>13</v>
      </c>
      <c r="S26" s="51"/>
      <c r="T26" s="51"/>
      <c r="U26" s="49">
        <f t="shared" si="5"/>
        <v>0</v>
      </c>
      <c r="V26" s="50">
        <f t="shared" si="6"/>
        <v>0</v>
      </c>
      <c r="W26" s="49">
        <f t="shared" si="7"/>
        <v>0</v>
      </c>
      <c r="X26" s="50">
        <f t="shared" si="8"/>
        <v>0</v>
      </c>
      <c r="Y26" s="52"/>
      <c r="Z26" s="53"/>
    </row>
    <row r="27" spans="4:26">
      <c r="D27" s="26"/>
      <c r="E27" s="26"/>
      <c r="F27" s="27"/>
      <c r="G27" s="27"/>
      <c r="H27" s="27" t="str">
        <f t="shared" ref="H22:H85" si="9">IFERROR(VLOOKUP(F27,S:T,2,FALSE),"")</f>
        <v/>
      </c>
      <c r="I27" s="27"/>
      <c r="J27" s="27"/>
      <c r="K27" s="27"/>
      <c r="L27" s="27"/>
      <c r="M27" s="27"/>
      <c r="N27" s="16"/>
      <c r="O27" s="16"/>
      <c r="P27" s="34"/>
      <c r="Q27" s="25">
        <f>SUMIFS($N$7:N27,$F$7:F27,F27,$J$7:J27,"入库")-SUMIFS($N$7:N27,$F$7:F27,F27,$J$7:J27,"出库")</f>
        <v>0</v>
      </c>
      <c r="S27" s="51"/>
      <c r="T27" s="51"/>
      <c r="U27" s="49">
        <f t="shared" si="5"/>
        <v>0</v>
      </c>
      <c r="V27" s="50">
        <f t="shared" si="6"/>
        <v>0</v>
      </c>
      <c r="W27" s="49">
        <f t="shared" si="7"/>
        <v>0</v>
      </c>
      <c r="X27" s="50">
        <f t="shared" si="8"/>
        <v>0</v>
      </c>
      <c r="Y27" s="52"/>
      <c r="Z27" s="53"/>
    </row>
    <row r="28" spans="4:26">
      <c r="D28" s="26"/>
      <c r="E28" s="26"/>
      <c r="F28" s="27"/>
      <c r="G28" s="27"/>
      <c r="H28" s="27" t="str">
        <f t="shared" si="9"/>
        <v/>
      </c>
      <c r="I28" s="27"/>
      <c r="J28" s="27"/>
      <c r="K28" s="27"/>
      <c r="L28" s="27"/>
      <c r="M28" s="27"/>
      <c r="N28" s="16"/>
      <c r="O28" s="16"/>
      <c r="P28" s="34"/>
      <c r="Q28" s="25">
        <f>SUMIFS($N$7:N28,$F$7:F28,F28,$J$7:J28,"入库")-SUMIFS($N$7:N28,$F$7:F28,F28,$J$7:J28,"出库")</f>
        <v>0</v>
      </c>
      <c r="S28" s="51"/>
      <c r="T28" s="51"/>
      <c r="U28" s="49">
        <f t="shared" si="5"/>
        <v>0</v>
      </c>
      <c r="V28" s="50">
        <f t="shared" si="6"/>
        <v>0</v>
      </c>
      <c r="W28" s="49">
        <f t="shared" si="7"/>
        <v>0</v>
      </c>
      <c r="X28" s="50">
        <f t="shared" si="8"/>
        <v>0</v>
      </c>
      <c r="Y28" s="52"/>
      <c r="Z28" s="53"/>
    </row>
    <row r="29" spans="4:26">
      <c r="D29" s="26"/>
      <c r="E29" s="26"/>
      <c r="F29" s="27"/>
      <c r="G29" s="27"/>
      <c r="H29" s="27" t="str">
        <f t="shared" si="9"/>
        <v/>
      </c>
      <c r="I29" s="27"/>
      <c r="J29" s="27"/>
      <c r="K29" s="27"/>
      <c r="L29" s="27"/>
      <c r="M29" s="27"/>
      <c r="N29" s="16"/>
      <c r="O29" s="16"/>
      <c r="P29" s="34"/>
      <c r="Q29" s="25">
        <f>SUMIFS($N$7:N29,$F$7:F29,F29,$J$7:J29,"入库")-SUMIFS($N$7:N29,$F$7:F29,F29,$J$7:J29,"出库")</f>
        <v>0</v>
      </c>
      <c r="S29" s="51"/>
      <c r="T29" s="51"/>
      <c r="U29" s="49">
        <f t="shared" si="5"/>
        <v>0</v>
      </c>
      <c r="V29" s="50">
        <f t="shared" si="6"/>
        <v>0</v>
      </c>
      <c r="W29" s="49">
        <f t="shared" si="7"/>
        <v>0</v>
      </c>
      <c r="X29" s="50">
        <f t="shared" si="8"/>
        <v>0</v>
      </c>
      <c r="Y29" s="52"/>
      <c r="Z29" s="53"/>
    </row>
    <row r="30" spans="4:26">
      <c r="D30" s="26"/>
      <c r="E30" s="26"/>
      <c r="F30" s="27"/>
      <c r="G30" s="27"/>
      <c r="H30" s="27" t="str">
        <f t="shared" si="9"/>
        <v/>
      </c>
      <c r="I30" s="27"/>
      <c r="J30" s="27"/>
      <c r="K30" s="27"/>
      <c r="L30" s="27"/>
      <c r="M30" s="27"/>
      <c r="N30" s="16"/>
      <c r="O30" s="16"/>
      <c r="P30" s="34"/>
      <c r="Q30" s="25">
        <f>SUMIFS($N$7:N30,$F$7:F30,F30,$J$7:J30,"入库")-SUMIFS($N$7:N30,$F$7:F30,F30,$J$7:J30,"出库")</f>
        <v>0</v>
      </c>
      <c r="S30" s="51"/>
      <c r="T30" s="51"/>
      <c r="U30" s="49">
        <f t="shared" si="5"/>
        <v>0</v>
      </c>
      <c r="V30" s="50">
        <f t="shared" si="6"/>
        <v>0</v>
      </c>
      <c r="W30" s="49">
        <f t="shared" si="7"/>
        <v>0</v>
      </c>
      <c r="X30" s="50">
        <f t="shared" si="8"/>
        <v>0</v>
      </c>
      <c r="Y30" s="52"/>
      <c r="Z30" s="53"/>
    </row>
    <row r="31" spans="4:26">
      <c r="D31" s="26"/>
      <c r="E31" s="26"/>
      <c r="F31" s="27"/>
      <c r="G31" s="27"/>
      <c r="H31" s="27" t="str">
        <f t="shared" si="9"/>
        <v/>
      </c>
      <c r="I31" s="27"/>
      <c r="J31" s="27"/>
      <c r="K31" s="27"/>
      <c r="L31" s="27"/>
      <c r="M31" s="27"/>
      <c r="N31" s="16"/>
      <c r="O31" s="16"/>
      <c r="P31" s="34"/>
      <c r="Q31" s="25">
        <f>SUMIFS($N$7:N31,$F$7:F31,F31,$J$7:J31,"入库")-SUMIFS($N$7:N31,$F$7:F31,F31,$J$7:J31,"出库")</f>
        <v>0</v>
      </c>
      <c r="S31" s="51"/>
      <c r="T31" s="51"/>
      <c r="U31" s="49">
        <f t="shared" si="5"/>
        <v>0</v>
      </c>
      <c r="V31" s="50">
        <f t="shared" si="6"/>
        <v>0</v>
      </c>
      <c r="W31" s="49">
        <f t="shared" si="7"/>
        <v>0</v>
      </c>
      <c r="X31" s="50">
        <f t="shared" si="8"/>
        <v>0</v>
      </c>
      <c r="Y31" s="52"/>
      <c r="Z31" s="53"/>
    </row>
    <row r="32" spans="4:26">
      <c r="D32" s="26"/>
      <c r="E32" s="26"/>
      <c r="F32" s="27"/>
      <c r="G32" s="27"/>
      <c r="H32" s="27" t="str">
        <f t="shared" si="9"/>
        <v/>
      </c>
      <c r="I32" s="27"/>
      <c r="J32" s="27"/>
      <c r="K32" s="27"/>
      <c r="L32" s="27"/>
      <c r="M32" s="27"/>
      <c r="N32" s="16"/>
      <c r="O32" s="16"/>
      <c r="P32" s="34"/>
      <c r="Q32" s="25">
        <f>SUMIFS($N$7:N32,$F$7:F32,F32,$J$7:J32,"入库")-SUMIFS($N$7:N32,$F$7:F32,F32,$J$7:J32,"出库")</f>
        <v>0</v>
      </c>
      <c r="S32" s="51"/>
      <c r="T32" s="51"/>
      <c r="U32" s="49">
        <f t="shared" si="5"/>
        <v>0</v>
      </c>
      <c r="V32" s="50">
        <f t="shared" si="6"/>
        <v>0</v>
      </c>
      <c r="W32" s="49">
        <f t="shared" si="7"/>
        <v>0</v>
      </c>
      <c r="X32" s="50">
        <f t="shared" si="8"/>
        <v>0</v>
      </c>
      <c r="Y32" s="52"/>
      <c r="Z32" s="53"/>
    </row>
    <row r="33" spans="4:26">
      <c r="D33" s="26"/>
      <c r="E33" s="26"/>
      <c r="F33" s="27"/>
      <c r="G33" s="27"/>
      <c r="H33" s="27" t="str">
        <f t="shared" si="9"/>
        <v/>
      </c>
      <c r="I33" s="27"/>
      <c r="J33" s="27"/>
      <c r="K33" s="27"/>
      <c r="L33" s="27"/>
      <c r="M33" s="27"/>
      <c r="N33" s="16"/>
      <c r="O33" s="16"/>
      <c r="P33" s="34"/>
      <c r="Q33" s="25">
        <f>SUMIFS($N$7:N33,$F$7:F33,F33,$J$7:J33,"入库")-SUMIFS($N$7:N33,$F$7:F33,F33,$J$7:J33,"出库")</f>
        <v>0</v>
      </c>
      <c r="S33" s="51"/>
      <c r="T33" s="51"/>
      <c r="U33" s="49">
        <f t="shared" si="5"/>
        <v>0</v>
      </c>
      <c r="V33" s="50">
        <f t="shared" si="6"/>
        <v>0</v>
      </c>
      <c r="W33" s="49">
        <f t="shared" si="7"/>
        <v>0</v>
      </c>
      <c r="X33" s="50">
        <f t="shared" si="8"/>
        <v>0</v>
      </c>
      <c r="Y33" s="52"/>
      <c r="Z33" s="53"/>
    </row>
    <row r="34" spans="4:26">
      <c r="D34" s="26"/>
      <c r="E34" s="26"/>
      <c r="F34" s="27"/>
      <c r="G34" s="27"/>
      <c r="H34" s="27" t="str">
        <f t="shared" si="9"/>
        <v/>
      </c>
      <c r="I34" s="27"/>
      <c r="J34" s="27"/>
      <c r="K34" s="27"/>
      <c r="L34" s="27"/>
      <c r="M34" s="27"/>
      <c r="N34" s="16"/>
      <c r="O34" s="16"/>
      <c r="P34" s="34"/>
      <c r="Q34" s="25">
        <f>SUMIFS($N$7:N34,$F$7:F34,F34,$J$7:J34,"入库")-SUMIFS($N$7:N34,$F$7:F34,F34,$J$7:J34,"出库")</f>
        <v>0</v>
      </c>
      <c r="S34" s="51"/>
      <c r="T34" s="51"/>
      <c r="U34" s="49">
        <f t="shared" si="5"/>
        <v>0</v>
      </c>
      <c r="V34" s="50">
        <f t="shared" si="6"/>
        <v>0</v>
      </c>
      <c r="W34" s="49">
        <f t="shared" si="7"/>
        <v>0</v>
      </c>
      <c r="X34" s="50">
        <f t="shared" si="8"/>
        <v>0</v>
      </c>
      <c r="Y34" s="52"/>
      <c r="Z34" s="53"/>
    </row>
    <row r="35" spans="4:26">
      <c r="D35" s="26"/>
      <c r="E35" s="26"/>
      <c r="F35" s="27"/>
      <c r="G35" s="27"/>
      <c r="H35" s="27" t="str">
        <f t="shared" si="9"/>
        <v/>
      </c>
      <c r="I35" s="27"/>
      <c r="J35" s="27"/>
      <c r="K35" s="27"/>
      <c r="L35" s="27"/>
      <c r="M35" s="27"/>
      <c r="N35" s="16"/>
      <c r="O35" s="16"/>
      <c r="P35" s="34"/>
      <c r="Q35" s="25">
        <f>SUMIFS($N$7:N35,$F$7:F35,F35,$J$7:J35,"入库")-SUMIFS($N$7:N35,$F$7:F35,F35,$J$7:J35,"出库")</f>
        <v>0</v>
      </c>
      <c r="S35" s="51"/>
      <c r="T35" s="51"/>
      <c r="U35" s="49">
        <f t="shared" si="5"/>
        <v>0</v>
      </c>
      <c r="V35" s="50">
        <f t="shared" si="6"/>
        <v>0</v>
      </c>
      <c r="W35" s="49">
        <f t="shared" si="7"/>
        <v>0</v>
      </c>
      <c r="X35" s="50">
        <f t="shared" si="8"/>
        <v>0</v>
      </c>
      <c r="Y35" s="52"/>
      <c r="Z35" s="53"/>
    </row>
    <row r="36" spans="4:26">
      <c r="D36" s="26"/>
      <c r="E36" s="26"/>
      <c r="F36" s="27"/>
      <c r="G36" s="27"/>
      <c r="H36" s="27" t="str">
        <f t="shared" si="9"/>
        <v/>
      </c>
      <c r="I36" s="27"/>
      <c r="J36" s="27"/>
      <c r="K36" s="27"/>
      <c r="L36" s="27"/>
      <c r="M36" s="27"/>
      <c r="N36" s="16"/>
      <c r="O36" s="16"/>
      <c r="P36" s="34"/>
      <c r="Q36" s="25">
        <f>SUMIFS($N$7:N36,$F$7:F36,F36,$J$7:J36,"入库")-SUMIFS($N$7:N36,$F$7:F36,F36,$J$7:J36,"出库")</f>
        <v>0</v>
      </c>
      <c r="S36" s="51"/>
      <c r="T36" s="51"/>
      <c r="U36" s="49">
        <f t="shared" si="5"/>
        <v>0</v>
      </c>
      <c r="V36" s="50">
        <f t="shared" si="6"/>
        <v>0</v>
      </c>
      <c r="W36" s="49">
        <f t="shared" si="7"/>
        <v>0</v>
      </c>
      <c r="X36" s="50">
        <f t="shared" si="8"/>
        <v>0</v>
      </c>
      <c r="Y36" s="52"/>
      <c r="Z36" s="53"/>
    </row>
    <row r="37" spans="4:26">
      <c r="D37" s="26"/>
      <c r="E37" s="26"/>
      <c r="F37" s="27"/>
      <c r="G37" s="27"/>
      <c r="H37" s="27" t="str">
        <f t="shared" si="9"/>
        <v/>
      </c>
      <c r="I37" s="27"/>
      <c r="J37" s="27"/>
      <c r="K37" s="27"/>
      <c r="L37" s="27"/>
      <c r="M37" s="27"/>
      <c r="N37" s="16"/>
      <c r="O37" s="16"/>
      <c r="P37" s="34"/>
      <c r="Q37" s="25">
        <f>SUMIFS($N$7:N37,$F$7:F37,F37,$J$7:J37,"入库")-SUMIFS($N$7:N37,$F$7:F37,F37,$J$7:J37,"出库")</f>
        <v>0</v>
      </c>
      <c r="S37" s="51"/>
      <c r="T37" s="51"/>
      <c r="U37" s="49">
        <f t="shared" si="5"/>
        <v>0</v>
      </c>
      <c r="V37" s="50">
        <f t="shared" si="6"/>
        <v>0</v>
      </c>
      <c r="W37" s="49">
        <f t="shared" si="7"/>
        <v>0</v>
      </c>
      <c r="X37" s="50">
        <f t="shared" si="8"/>
        <v>0</v>
      </c>
      <c r="Y37" s="52"/>
      <c r="Z37" s="53"/>
    </row>
    <row r="38" ht="15" customHeight="1" spans="4:26">
      <c r="D38" s="26"/>
      <c r="E38" s="26"/>
      <c r="F38" s="27"/>
      <c r="G38" s="27"/>
      <c r="H38" s="27" t="str">
        <f t="shared" si="9"/>
        <v/>
      </c>
      <c r="I38" s="27"/>
      <c r="J38" s="27"/>
      <c r="K38" s="27"/>
      <c r="L38" s="27"/>
      <c r="M38" s="27"/>
      <c r="N38" s="16"/>
      <c r="O38" s="16"/>
      <c r="P38" s="34"/>
      <c r="Q38" s="25">
        <f>SUMIFS($N$7:N38,$F$7:F38,F38,$J$7:J38,"入库")-SUMIFS($N$7:N38,$F$7:F38,F38,$J$7:J38,"出库")</f>
        <v>0</v>
      </c>
      <c r="S38" s="51"/>
      <c r="T38" s="51"/>
      <c r="U38" s="49">
        <f t="shared" si="5"/>
        <v>0</v>
      </c>
      <c r="V38" s="50">
        <f t="shared" si="6"/>
        <v>0</v>
      </c>
      <c r="W38" s="49">
        <f t="shared" si="7"/>
        <v>0</v>
      </c>
      <c r="X38" s="50">
        <f t="shared" si="8"/>
        <v>0</v>
      </c>
      <c r="Y38" s="52"/>
      <c r="Z38" s="53"/>
    </row>
    <row r="39" spans="4:26">
      <c r="D39" s="26"/>
      <c r="E39" s="26"/>
      <c r="F39" s="27"/>
      <c r="G39" s="27"/>
      <c r="H39" s="27" t="str">
        <f t="shared" si="9"/>
        <v/>
      </c>
      <c r="I39" s="27"/>
      <c r="J39" s="27"/>
      <c r="K39" s="27"/>
      <c r="L39" s="27"/>
      <c r="M39" s="27"/>
      <c r="N39" s="16"/>
      <c r="O39" s="16"/>
      <c r="P39" s="34"/>
      <c r="Q39" s="25">
        <f>SUMIFS($N$7:N39,$F$7:F39,F39,$J$7:J39,"入库")-SUMIFS($N$7:N39,$F$7:F39,F39,$J$7:J39,"出库")</f>
        <v>0</v>
      </c>
      <c r="S39" s="51"/>
      <c r="T39" s="51"/>
      <c r="U39" s="49">
        <f t="shared" si="5"/>
        <v>0</v>
      </c>
      <c r="V39" s="50">
        <f t="shared" si="6"/>
        <v>0</v>
      </c>
      <c r="W39" s="49">
        <f t="shared" si="7"/>
        <v>0</v>
      </c>
      <c r="X39" s="50">
        <f t="shared" si="8"/>
        <v>0</v>
      </c>
      <c r="Y39" s="52"/>
      <c r="Z39" s="53"/>
    </row>
    <row r="40" spans="4:26">
      <c r="D40" s="26"/>
      <c r="E40" s="26"/>
      <c r="F40" s="27"/>
      <c r="G40" s="27"/>
      <c r="H40" s="27" t="str">
        <f t="shared" si="9"/>
        <v/>
      </c>
      <c r="I40" s="27"/>
      <c r="J40" s="27"/>
      <c r="K40" s="27"/>
      <c r="L40" s="27"/>
      <c r="M40" s="27"/>
      <c r="N40" s="16"/>
      <c r="O40" s="16"/>
      <c r="P40" s="34"/>
      <c r="Q40" s="25">
        <f>SUMIFS($N$7:N40,$F$7:F40,F40,$J$7:J40,"入库")-SUMIFS($N$7:N40,$F$7:F40,F40,$J$7:J40,"出库")</f>
        <v>0</v>
      </c>
      <c r="S40" s="51"/>
      <c r="T40" s="51"/>
      <c r="U40" s="49">
        <f t="shared" si="5"/>
        <v>0</v>
      </c>
      <c r="V40" s="50">
        <f t="shared" si="6"/>
        <v>0</v>
      </c>
      <c r="W40" s="49">
        <f t="shared" si="7"/>
        <v>0</v>
      </c>
      <c r="X40" s="50">
        <f t="shared" si="8"/>
        <v>0</v>
      </c>
      <c r="Y40" s="52"/>
      <c r="Z40" s="53"/>
    </row>
    <row r="41" spans="4:26">
      <c r="D41" s="26"/>
      <c r="E41" s="26"/>
      <c r="F41" s="27"/>
      <c r="G41" s="27"/>
      <c r="H41" s="27" t="str">
        <f t="shared" si="9"/>
        <v/>
      </c>
      <c r="I41" s="27"/>
      <c r="J41" s="27"/>
      <c r="K41" s="27"/>
      <c r="L41" s="27"/>
      <c r="M41" s="27"/>
      <c r="N41" s="16"/>
      <c r="O41" s="16"/>
      <c r="P41" s="34"/>
      <c r="Q41" s="25">
        <f>SUMIFS($N$7:N41,$F$7:F41,F41,$J$7:J41,"入库")-SUMIFS($N$7:N41,$F$7:F41,F41,$J$7:J41,"出库")</f>
        <v>0</v>
      </c>
      <c r="S41" s="51"/>
      <c r="T41" s="51"/>
      <c r="U41" s="49">
        <f t="shared" si="5"/>
        <v>0</v>
      </c>
      <c r="V41" s="50">
        <f t="shared" si="6"/>
        <v>0</v>
      </c>
      <c r="W41" s="49">
        <f t="shared" si="7"/>
        <v>0</v>
      </c>
      <c r="X41" s="50">
        <f t="shared" si="8"/>
        <v>0</v>
      </c>
      <c r="Y41" s="52"/>
      <c r="Z41" s="53"/>
    </row>
    <row r="42" spans="4:26">
      <c r="D42" s="26"/>
      <c r="E42" s="26"/>
      <c r="F42" s="27"/>
      <c r="G42" s="27"/>
      <c r="H42" s="27" t="str">
        <f t="shared" si="9"/>
        <v/>
      </c>
      <c r="I42" s="27"/>
      <c r="J42" s="27"/>
      <c r="K42" s="27"/>
      <c r="L42" s="27"/>
      <c r="M42" s="27"/>
      <c r="N42" s="16"/>
      <c r="O42" s="16"/>
      <c r="P42" s="34"/>
      <c r="Q42" s="25">
        <f>SUMIFS($N$7:N42,$F$7:F42,F42,$J$7:J42,"入库")-SUMIFS($N$7:N42,$F$7:F42,F42,$J$7:J42,"出库")</f>
        <v>0</v>
      </c>
      <c r="S42" s="51"/>
      <c r="T42" s="51"/>
      <c r="U42" s="49">
        <f t="shared" si="5"/>
        <v>0</v>
      </c>
      <c r="V42" s="50">
        <f t="shared" si="6"/>
        <v>0</v>
      </c>
      <c r="W42" s="49">
        <f t="shared" si="7"/>
        <v>0</v>
      </c>
      <c r="X42" s="50">
        <f t="shared" si="8"/>
        <v>0</v>
      </c>
      <c r="Y42" s="52"/>
      <c r="Z42" s="53"/>
    </row>
    <row r="43" spans="4:26">
      <c r="D43" s="26"/>
      <c r="E43" s="26"/>
      <c r="F43" s="27"/>
      <c r="G43" s="27"/>
      <c r="H43" s="27" t="str">
        <f t="shared" si="9"/>
        <v/>
      </c>
      <c r="I43" s="27"/>
      <c r="J43" s="27"/>
      <c r="K43" s="27"/>
      <c r="L43" s="27"/>
      <c r="M43" s="27"/>
      <c r="N43" s="16"/>
      <c r="O43" s="16"/>
      <c r="P43" s="34"/>
      <c r="Q43" s="25">
        <f>SUMIFS($N$7:N43,$F$7:F43,F43,$J$7:J43,"入库")-SUMIFS($N$7:N43,$F$7:F43,F43,$J$7:J43,"出库")</f>
        <v>0</v>
      </c>
      <c r="S43" s="51"/>
      <c r="T43" s="51"/>
      <c r="U43" s="49">
        <f t="shared" si="5"/>
        <v>0</v>
      </c>
      <c r="V43" s="50">
        <f t="shared" si="6"/>
        <v>0</v>
      </c>
      <c r="W43" s="49">
        <f t="shared" si="7"/>
        <v>0</v>
      </c>
      <c r="X43" s="50">
        <f t="shared" si="8"/>
        <v>0</v>
      </c>
      <c r="Y43" s="52"/>
      <c r="Z43" s="53"/>
    </row>
    <row r="44" spans="4:26">
      <c r="D44" s="26"/>
      <c r="E44" s="26"/>
      <c r="F44" s="27"/>
      <c r="G44" s="27"/>
      <c r="H44" s="27" t="str">
        <f t="shared" si="9"/>
        <v/>
      </c>
      <c r="I44" s="27"/>
      <c r="J44" s="27"/>
      <c r="K44" s="27"/>
      <c r="L44" s="27"/>
      <c r="M44" s="27"/>
      <c r="N44" s="16"/>
      <c r="O44" s="16"/>
      <c r="P44" s="34"/>
      <c r="Q44" s="25">
        <f>SUMIFS($N$7:N44,$F$7:F44,F44,$J$7:J44,"入库")-SUMIFS($N$7:N44,$F$7:F44,F44,$J$7:J44,"出库")</f>
        <v>0</v>
      </c>
      <c r="S44" s="51"/>
      <c r="T44" s="51"/>
      <c r="U44" s="49">
        <f t="shared" si="5"/>
        <v>0</v>
      </c>
      <c r="V44" s="50">
        <f t="shared" si="6"/>
        <v>0</v>
      </c>
      <c r="W44" s="49">
        <f t="shared" si="7"/>
        <v>0</v>
      </c>
      <c r="X44" s="50">
        <f t="shared" si="8"/>
        <v>0</v>
      </c>
      <c r="Y44" s="52"/>
      <c r="Z44" s="53"/>
    </row>
    <row r="45" spans="4:26">
      <c r="D45" s="26"/>
      <c r="E45" s="26"/>
      <c r="F45" s="27"/>
      <c r="G45" s="27"/>
      <c r="H45" s="27" t="str">
        <f t="shared" si="9"/>
        <v/>
      </c>
      <c r="I45" s="27"/>
      <c r="J45" s="27"/>
      <c r="K45" s="27"/>
      <c r="L45" s="27"/>
      <c r="M45" s="27"/>
      <c r="N45" s="16"/>
      <c r="O45" s="16"/>
      <c r="P45" s="34"/>
      <c r="Q45" s="25">
        <f>SUMIFS($N$7:N45,$F$7:F45,F45,$J$7:J45,"入库")-SUMIFS($N$7:N45,$F$7:F45,F45,$J$7:J45,"出库")</f>
        <v>0</v>
      </c>
      <c r="S45" s="51"/>
      <c r="T45" s="51"/>
      <c r="U45" s="49">
        <f t="shared" si="5"/>
        <v>0</v>
      </c>
      <c r="V45" s="50">
        <f t="shared" si="6"/>
        <v>0</v>
      </c>
      <c r="W45" s="49">
        <f t="shared" si="7"/>
        <v>0</v>
      </c>
      <c r="X45" s="50">
        <f t="shared" si="8"/>
        <v>0</v>
      </c>
      <c r="Y45" s="52"/>
      <c r="Z45" s="53"/>
    </row>
    <row r="46" spans="4:26">
      <c r="D46" s="26"/>
      <c r="E46" s="26"/>
      <c r="F46" s="27"/>
      <c r="G46" s="27"/>
      <c r="H46" s="27" t="str">
        <f t="shared" si="9"/>
        <v/>
      </c>
      <c r="I46" s="27"/>
      <c r="J46" s="27"/>
      <c r="K46" s="27"/>
      <c r="L46" s="27"/>
      <c r="M46" s="27"/>
      <c r="N46" s="16"/>
      <c r="O46" s="16"/>
      <c r="P46" s="34"/>
      <c r="Q46" s="25">
        <f>SUMIFS($N$7:N46,$F$7:F46,F46,$J$7:J46,"入库")-SUMIFS($N$7:N46,$F$7:F46,F46,$J$7:J46,"出库")</f>
        <v>0</v>
      </c>
      <c r="S46" s="51"/>
      <c r="T46" s="51"/>
      <c r="U46" s="49">
        <f t="shared" si="5"/>
        <v>0</v>
      </c>
      <c r="V46" s="50">
        <f t="shared" si="6"/>
        <v>0</v>
      </c>
      <c r="W46" s="49">
        <f t="shared" si="7"/>
        <v>0</v>
      </c>
      <c r="X46" s="50">
        <f t="shared" si="8"/>
        <v>0</v>
      </c>
      <c r="Y46" s="52"/>
      <c r="Z46" s="53"/>
    </row>
    <row r="47" spans="4:26">
      <c r="D47" s="26"/>
      <c r="E47" s="26"/>
      <c r="F47" s="27"/>
      <c r="G47" s="27"/>
      <c r="H47" s="27" t="str">
        <f t="shared" si="9"/>
        <v/>
      </c>
      <c r="I47" s="27"/>
      <c r="J47" s="27"/>
      <c r="K47" s="27"/>
      <c r="L47" s="27"/>
      <c r="M47" s="27"/>
      <c r="N47" s="16"/>
      <c r="O47" s="16"/>
      <c r="P47" s="34"/>
      <c r="Q47" s="25">
        <f>SUMIFS($N$7:N47,$F$7:F47,F47,$J$7:J47,"入库")-SUMIFS($N$7:N47,$F$7:F47,F47,$J$7:J47,"出库")</f>
        <v>0</v>
      </c>
      <c r="S47" s="51"/>
      <c r="T47" s="51"/>
      <c r="U47" s="49">
        <f t="shared" si="5"/>
        <v>0</v>
      </c>
      <c r="V47" s="50">
        <f t="shared" si="6"/>
        <v>0</v>
      </c>
      <c r="W47" s="49">
        <f t="shared" si="7"/>
        <v>0</v>
      </c>
      <c r="X47" s="50">
        <f t="shared" si="8"/>
        <v>0</v>
      </c>
      <c r="Y47" s="52"/>
      <c r="Z47" s="53"/>
    </row>
    <row r="48" spans="4:26">
      <c r="D48" s="26"/>
      <c r="E48" s="26"/>
      <c r="F48" s="27"/>
      <c r="G48" s="27"/>
      <c r="H48" s="27" t="str">
        <f t="shared" si="9"/>
        <v/>
      </c>
      <c r="I48" s="27"/>
      <c r="J48" s="27"/>
      <c r="K48" s="27"/>
      <c r="L48" s="27"/>
      <c r="M48" s="27"/>
      <c r="N48" s="16"/>
      <c r="O48" s="16"/>
      <c r="P48" s="34"/>
      <c r="Q48" s="25">
        <f>SUMIFS($N$7:N48,$F$7:F48,F48,$J$7:J48,"入库")-SUMIFS($N$7:N48,$F$7:F48,F48,$J$7:J48,"出库")</f>
        <v>0</v>
      </c>
      <c r="S48" s="51"/>
      <c r="T48" s="51"/>
      <c r="U48" s="49">
        <f t="shared" si="5"/>
        <v>0</v>
      </c>
      <c r="V48" s="50">
        <f t="shared" si="6"/>
        <v>0</v>
      </c>
      <c r="W48" s="49">
        <f t="shared" si="7"/>
        <v>0</v>
      </c>
      <c r="X48" s="50">
        <f t="shared" si="8"/>
        <v>0</v>
      </c>
      <c r="Y48" s="52"/>
      <c r="Z48" s="53"/>
    </row>
    <row r="49" spans="4:26">
      <c r="D49" s="26"/>
      <c r="E49" s="26"/>
      <c r="F49" s="27"/>
      <c r="G49" s="27"/>
      <c r="H49" s="27" t="str">
        <f t="shared" si="9"/>
        <v/>
      </c>
      <c r="I49" s="27"/>
      <c r="J49" s="27"/>
      <c r="K49" s="27"/>
      <c r="L49" s="27"/>
      <c r="M49" s="27"/>
      <c r="N49" s="16"/>
      <c r="O49" s="16"/>
      <c r="P49" s="34"/>
      <c r="Q49" s="25">
        <f>SUMIFS($N$7:N49,$F$7:F49,F49,$J$7:J49,"入库")-SUMIFS($N$7:N49,$F$7:F49,F49,$J$7:J49,"出库")</f>
        <v>0</v>
      </c>
      <c r="S49" s="51"/>
      <c r="T49" s="51"/>
      <c r="U49" s="49">
        <f t="shared" si="5"/>
        <v>0</v>
      </c>
      <c r="V49" s="50">
        <f t="shared" si="6"/>
        <v>0</v>
      </c>
      <c r="W49" s="49">
        <f t="shared" si="7"/>
        <v>0</v>
      </c>
      <c r="X49" s="50">
        <f t="shared" si="8"/>
        <v>0</v>
      </c>
      <c r="Y49" s="52"/>
      <c r="Z49" s="53"/>
    </row>
    <row r="50" spans="4:26">
      <c r="D50" s="26"/>
      <c r="E50" s="26"/>
      <c r="F50" s="27"/>
      <c r="G50" s="27"/>
      <c r="H50" s="27" t="str">
        <f t="shared" si="9"/>
        <v/>
      </c>
      <c r="I50" s="27"/>
      <c r="J50" s="27"/>
      <c r="K50" s="27"/>
      <c r="L50" s="27"/>
      <c r="M50" s="27"/>
      <c r="N50" s="16"/>
      <c r="O50" s="16"/>
      <c r="P50" s="34"/>
      <c r="Q50" s="25">
        <f>SUMIFS($N$7:N50,$F$7:F50,F50,$J$7:J50,"入库")-SUMIFS($N$7:N50,$F$7:F50,F50,$J$7:J50,"出库")</f>
        <v>0</v>
      </c>
      <c r="S50" s="51"/>
      <c r="T50" s="51"/>
      <c r="U50" s="49">
        <f t="shared" si="5"/>
        <v>0</v>
      </c>
      <c r="V50" s="50">
        <f t="shared" si="6"/>
        <v>0</v>
      </c>
      <c r="W50" s="49">
        <f t="shared" si="7"/>
        <v>0</v>
      </c>
      <c r="X50" s="50">
        <f t="shared" si="8"/>
        <v>0</v>
      </c>
      <c r="Y50" s="52"/>
      <c r="Z50" s="53"/>
    </row>
    <row r="51" spans="4:26">
      <c r="D51" s="26"/>
      <c r="E51" s="26"/>
      <c r="F51" s="27"/>
      <c r="G51" s="27"/>
      <c r="H51" s="27" t="str">
        <f t="shared" si="9"/>
        <v/>
      </c>
      <c r="I51" s="27"/>
      <c r="J51" s="27"/>
      <c r="K51" s="27"/>
      <c r="L51" s="27"/>
      <c r="M51" s="27"/>
      <c r="N51" s="16"/>
      <c r="O51" s="16"/>
      <c r="P51" s="34"/>
      <c r="Q51" s="25">
        <f>SUMIFS($N$7:N51,$F$7:F51,F51,$J$7:J51,"入库")-SUMIFS($N$7:N51,$F$7:F51,F51,$J$7:J51,"出库")</f>
        <v>0</v>
      </c>
      <c r="S51" s="51"/>
      <c r="T51" s="51"/>
      <c r="U51" s="49">
        <f t="shared" si="5"/>
        <v>0</v>
      </c>
      <c r="V51" s="50">
        <f t="shared" si="6"/>
        <v>0</v>
      </c>
      <c r="W51" s="49">
        <f t="shared" si="7"/>
        <v>0</v>
      </c>
      <c r="X51" s="50">
        <f t="shared" si="8"/>
        <v>0</v>
      </c>
      <c r="Y51" s="52"/>
      <c r="Z51" s="53"/>
    </row>
    <row r="52" spans="4:26">
      <c r="D52" s="26"/>
      <c r="E52" s="26"/>
      <c r="F52" s="27"/>
      <c r="G52" s="27"/>
      <c r="H52" s="27" t="str">
        <f t="shared" si="9"/>
        <v/>
      </c>
      <c r="I52" s="27"/>
      <c r="J52" s="27"/>
      <c r="K52" s="27"/>
      <c r="L52" s="27"/>
      <c r="M52" s="27"/>
      <c r="N52" s="16"/>
      <c r="O52" s="16"/>
      <c r="P52" s="34"/>
      <c r="Q52" s="25">
        <f>SUMIFS($N$7:N52,$F$7:F52,F52,$J$7:J52,"入库")-SUMIFS($N$7:N52,$F$7:F52,F52,$J$7:J52,"出库")</f>
        <v>0</v>
      </c>
      <c r="S52" s="51"/>
      <c r="T52" s="51"/>
      <c r="U52" s="49">
        <f t="shared" si="5"/>
        <v>0</v>
      </c>
      <c r="V52" s="50">
        <f t="shared" si="6"/>
        <v>0</v>
      </c>
      <c r="W52" s="49">
        <f t="shared" si="7"/>
        <v>0</v>
      </c>
      <c r="X52" s="50">
        <f t="shared" si="8"/>
        <v>0</v>
      </c>
      <c r="Y52" s="52"/>
      <c r="Z52" s="53"/>
    </row>
    <row r="53" spans="4:26">
      <c r="D53" s="26"/>
      <c r="E53" s="26"/>
      <c r="F53" s="27"/>
      <c r="G53" s="27"/>
      <c r="H53" s="27" t="str">
        <f t="shared" si="9"/>
        <v/>
      </c>
      <c r="I53" s="27"/>
      <c r="J53" s="27"/>
      <c r="K53" s="27"/>
      <c r="L53" s="27"/>
      <c r="M53" s="27"/>
      <c r="N53" s="16"/>
      <c r="O53" s="16"/>
      <c r="P53" s="34"/>
      <c r="Q53" s="25">
        <f>SUMIFS($N$7:N53,$F$7:F53,F53,$J$7:J53,"入库")-SUMIFS($N$7:N53,$F$7:F53,F53,$J$7:J53,"出库")</f>
        <v>0</v>
      </c>
      <c r="S53" s="51"/>
      <c r="T53" s="51"/>
      <c r="U53" s="49">
        <f t="shared" si="5"/>
        <v>0</v>
      </c>
      <c r="V53" s="50">
        <f t="shared" si="6"/>
        <v>0</v>
      </c>
      <c r="W53" s="49">
        <f t="shared" si="7"/>
        <v>0</v>
      </c>
      <c r="X53" s="50">
        <f t="shared" si="8"/>
        <v>0</v>
      </c>
      <c r="Y53" s="52"/>
      <c r="Z53" s="53"/>
    </row>
    <row r="54" spans="4:26">
      <c r="D54" s="26"/>
      <c r="E54" s="26"/>
      <c r="F54" s="27"/>
      <c r="G54" s="27"/>
      <c r="H54" s="27" t="str">
        <f t="shared" si="9"/>
        <v/>
      </c>
      <c r="I54" s="27"/>
      <c r="J54" s="27"/>
      <c r="K54" s="27"/>
      <c r="L54" s="27"/>
      <c r="M54" s="27"/>
      <c r="N54" s="16"/>
      <c r="O54" s="16"/>
      <c r="P54" s="34"/>
      <c r="Q54" s="25">
        <f>SUMIFS($N$7:N54,$F$7:F54,F54,$J$7:J54,"入库")-SUMIFS($N$7:N54,$F$7:F54,F54,$J$7:J54,"出库")</f>
        <v>0</v>
      </c>
      <c r="S54" s="51"/>
      <c r="T54" s="51"/>
      <c r="U54" s="49">
        <f t="shared" si="5"/>
        <v>0</v>
      </c>
      <c r="V54" s="50">
        <f t="shared" si="6"/>
        <v>0</v>
      </c>
      <c r="W54" s="49">
        <f t="shared" si="7"/>
        <v>0</v>
      </c>
      <c r="X54" s="50">
        <f t="shared" si="8"/>
        <v>0</v>
      </c>
      <c r="Y54" s="52"/>
      <c r="Z54" s="53"/>
    </row>
    <row r="55" spans="4:26">
      <c r="D55" s="26"/>
      <c r="E55" s="26"/>
      <c r="F55" s="27"/>
      <c r="G55" s="27"/>
      <c r="H55" s="27" t="str">
        <f t="shared" si="9"/>
        <v/>
      </c>
      <c r="I55" s="27"/>
      <c r="J55" s="27"/>
      <c r="K55" s="27"/>
      <c r="L55" s="27"/>
      <c r="M55" s="27"/>
      <c r="N55" s="16"/>
      <c r="O55" s="16"/>
      <c r="P55" s="34"/>
      <c r="Q55" s="25">
        <f>SUMIFS($N$7:N55,$F$7:F55,F55,$J$7:J55,"入库")-SUMIFS($N$7:N55,$F$7:F55,F55,$J$7:J55,"出库")</f>
        <v>0</v>
      </c>
      <c r="S55" s="51"/>
      <c r="T55" s="51"/>
      <c r="U55" s="49">
        <f t="shared" si="5"/>
        <v>0</v>
      </c>
      <c r="V55" s="50">
        <f t="shared" si="6"/>
        <v>0</v>
      </c>
      <c r="W55" s="49">
        <f t="shared" si="7"/>
        <v>0</v>
      </c>
      <c r="X55" s="50">
        <f t="shared" si="8"/>
        <v>0</v>
      </c>
      <c r="Y55" s="52"/>
      <c r="Z55" s="53"/>
    </row>
    <row r="56" spans="4:26">
      <c r="D56" s="26"/>
      <c r="E56" s="26"/>
      <c r="F56" s="27"/>
      <c r="G56" s="27"/>
      <c r="H56" s="27" t="str">
        <f t="shared" si="9"/>
        <v/>
      </c>
      <c r="I56" s="27"/>
      <c r="J56" s="27"/>
      <c r="K56" s="27"/>
      <c r="L56" s="27"/>
      <c r="M56" s="27"/>
      <c r="N56" s="16"/>
      <c r="O56" s="16"/>
      <c r="P56" s="34"/>
      <c r="Q56" s="25">
        <f>SUMIFS($N$7:N56,$F$7:F56,F56,$J$7:J56,"入库")-SUMIFS($N$7:N56,$F$7:F56,F56,$J$7:J56,"出库")</f>
        <v>0</v>
      </c>
      <c r="S56" s="51"/>
      <c r="T56" s="51"/>
      <c r="U56" s="49">
        <f t="shared" si="5"/>
        <v>0</v>
      </c>
      <c r="V56" s="50">
        <f t="shared" si="6"/>
        <v>0</v>
      </c>
      <c r="W56" s="49">
        <f t="shared" si="7"/>
        <v>0</v>
      </c>
      <c r="X56" s="50">
        <f t="shared" si="8"/>
        <v>0</v>
      </c>
      <c r="Y56" s="52"/>
      <c r="Z56" s="53"/>
    </row>
    <row r="57" spans="4:26">
      <c r="D57" s="26"/>
      <c r="E57" s="26"/>
      <c r="F57" s="27"/>
      <c r="G57" s="27"/>
      <c r="H57" s="27" t="str">
        <f t="shared" si="9"/>
        <v/>
      </c>
      <c r="I57" s="27"/>
      <c r="J57" s="27"/>
      <c r="K57" s="27"/>
      <c r="L57" s="27"/>
      <c r="M57" s="27"/>
      <c r="N57" s="16"/>
      <c r="O57" s="16"/>
      <c r="P57" s="34"/>
      <c r="Q57" s="25">
        <f>SUMIFS($N$7:N57,$F$7:F57,F57,$J$7:J57,"入库")-SUMIFS($N$7:N57,$F$7:F57,F57,$J$7:J57,"出库")</f>
        <v>0</v>
      </c>
      <c r="S57" s="51"/>
      <c r="T57" s="51"/>
      <c r="U57" s="49">
        <f t="shared" si="5"/>
        <v>0</v>
      </c>
      <c r="V57" s="50">
        <f t="shared" si="6"/>
        <v>0</v>
      </c>
      <c r="W57" s="49">
        <f t="shared" si="7"/>
        <v>0</v>
      </c>
      <c r="X57" s="50">
        <f t="shared" si="8"/>
        <v>0</v>
      </c>
      <c r="Y57" s="52"/>
      <c r="Z57" s="53"/>
    </row>
    <row r="58" spans="4:26">
      <c r="D58" s="26"/>
      <c r="E58" s="26"/>
      <c r="F58" s="27"/>
      <c r="G58" s="27"/>
      <c r="H58" s="27" t="str">
        <f t="shared" si="9"/>
        <v/>
      </c>
      <c r="I58" s="27"/>
      <c r="J58" s="27"/>
      <c r="K58" s="27"/>
      <c r="L58" s="27"/>
      <c r="M58" s="27"/>
      <c r="N58" s="16"/>
      <c r="O58" s="16"/>
      <c r="P58" s="34"/>
      <c r="Q58" s="25">
        <f>SUMIFS($N$7:N58,$F$7:F58,F58,$J$7:J58,"入库")-SUMIFS($N$7:N58,$F$7:F58,F58,$J$7:J58,"出库")</f>
        <v>0</v>
      </c>
      <c r="S58" s="51"/>
      <c r="T58" s="51"/>
      <c r="U58" s="49">
        <f t="shared" si="5"/>
        <v>0</v>
      </c>
      <c r="V58" s="50">
        <f t="shared" si="6"/>
        <v>0</v>
      </c>
      <c r="W58" s="49">
        <f t="shared" si="7"/>
        <v>0</v>
      </c>
      <c r="X58" s="50">
        <f t="shared" si="8"/>
        <v>0</v>
      </c>
      <c r="Y58" s="52"/>
      <c r="Z58" s="53"/>
    </row>
    <row r="59" spans="4:26">
      <c r="D59" s="26"/>
      <c r="E59" s="26"/>
      <c r="F59" s="27"/>
      <c r="G59" s="27"/>
      <c r="H59" s="27" t="str">
        <f t="shared" si="9"/>
        <v/>
      </c>
      <c r="I59" s="27"/>
      <c r="J59" s="27"/>
      <c r="K59" s="27"/>
      <c r="L59" s="27"/>
      <c r="M59" s="27"/>
      <c r="N59" s="16"/>
      <c r="O59" s="16"/>
      <c r="P59" s="34"/>
      <c r="Q59" s="25">
        <f>SUMIFS($N$7:N59,$F$7:F59,F59,$J$7:J59,"入库")-SUMIFS($N$7:N59,$F$7:F59,F59,$J$7:J59,"出库")</f>
        <v>0</v>
      </c>
      <c r="S59" s="51"/>
      <c r="T59" s="51"/>
      <c r="U59" s="49">
        <f t="shared" si="5"/>
        <v>0</v>
      </c>
      <c r="V59" s="50">
        <f t="shared" si="6"/>
        <v>0</v>
      </c>
      <c r="W59" s="49">
        <f t="shared" si="7"/>
        <v>0</v>
      </c>
      <c r="X59" s="50">
        <f t="shared" si="8"/>
        <v>0</v>
      </c>
      <c r="Y59" s="52"/>
      <c r="Z59" s="53"/>
    </row>
    <row r="60" spans="4:26">
      <c r="D60" s="26"/>
      <c r="E60" s="26"/>
      <c r="F60" s="27"/>
      <c r="G60" s="27"/>
      <c r="H60" s="27" t="str">
        <f t="shared" si="9"/>
        <v/>
      </c>
      <c r="I60" s="27"/>
      <c r="J60" s="27"/>
      <c r="K60" s="27"/>
      <c r="L60" s="27"/>
      <c r="M60" s="27"/>
      <c r="N60" s="16"/>
      <c r="O60" s="16"/>
      <c r="P60" s="34"/>
      <c r="Q60" s="25">
        <f>SUMIFS($N$7:N60,$F$7:F60,F60,$J$7:J60,"入库")-SUMIFS($N$7:N60,$F$7:F60,F60,$J$7:J60,"出库")</f>
        <v>0</v>
      </c>
      <c r="S60" s="51"/>
      <c r="T60" s="51"/>
      <c r="U60" s="49">
        <f t="shared" si="5"/>
        <v>0</v>
      </c>
      <c r="V60" s="50">
        <f t="shared" si="6"/>
        <v>0</v>
      </c>
      <c r="W60" s="49">
        <f t="shared" si="7"/>
        <v>0</v>
      </c>
      <c r="X60" s="50">
        <f t="shared" si="8"/>
        <v>0</v>
      </c>
      <c r="Y60" s="52"/>
      <c r="Z60" s="53"/>
    </row>
    <row r="61" spans="4:26">
      <c r="D61" s="26"/>
      <c r="E61" s="26"/>
      <c r="F61" s="27"/>
      <c r="G61" s="27"/>
      <c r="H61" s="27" t="str">
        <f t="shared" si="9"/>
        <v/>
      </c>
      <c r="I61" s="27"/>
      <c r="J61" s="27"/>
      <c r="K61" s="27"/>
      <c r="L61" s="27"/>
      <c r="M61" s="27"/>
      <c r="N61" s="16"/>
      <c r="O61" s="16"/>
      <c r="P61" s="34"/>
      <c r="Q61" s="25">
        <f>SUMIFS($N$7:N61,$F$7:F61,F61,$J$7:J61,"入库")-SUMIFS($N$7:N61,$F$7:F61,F61,$J$7:J61,"出库")</f>
        <v>0</v>
      </c>
      <c r="S61" s="51"/>
      <c r="T61" s="51"/>
      <c r="U61" s="49">
        <f t="shared" si="5"/>
        <v>0</v>
      </c>
      <c r="V61" s="50">
        <f t="shared" si="6"/>
        <v>0</v>
      </c>
      <c r="W61" s="49">
        <f t="shared" si="7"/>
        <v>0</v>
      </c>
      <c r="X61" s="50">
        <f t="shared" si="8"/>
        <v>0</v>
      </c>
      <c r="Y61" s="52"/>
      <c r="Z61" s="53"/>
    </row>
    <row r="62" spans="4:26">
      <c r="D62" s="26"/>
      <c r="E62" s="26"/>
      <c r="F62" s="27"/>
      <c r="G62" s="27"/>
      <c r="H62" s="27" t="str">
        <f t="shared" si="9"/>
        <v/>
      </c>
      <c r="I62" s="27"/>
      <c r="J62" s="27"/>
      <c r="K62" s="27"/>
      <c r="L62" s="27"/>
      <c r="M62" s="27"/>
      <c r="N62" s="16"/>
      <c r="O62" s="16"/>
      <c r="P62" s="34"/>
      <c r="Q62" s="25">
        <f>SUMIFS($N$7:N62,$F$7:F62,F62,$J$7:J62,"入库")-SUMIFS($N$7:N62,$F$7:F62,F62,$J$7:J62,"出库")</f>
        <v>0</v>
      </c>
      <c r="S62" s="51"/>
      <c r="T62" s="51"/>
      <c r="U62" s="49">
        <f t="shared" si="5"/>
        <v>0</v>
      </c>
      <c r="V62" s="50">
        <f t="shared" si="6"/>
        <v>0</v>
      </c>
      <c r="W62" s="49">
        <f t="shared" si="7"/>
        <v>0</v>
      </c>
      <c r="X62" s="50">
        <f t="shared" si="8"/>
        <v>0</v>
      </c>
      <c r="Y62" s="52"/>
      <c r="Z62" s="53"/>
    </row>
    <row r="63" spans="4:26">
      <c r="D63" s="26"/>
      <c r="E63" s="26"/>
      <c r="F63" s="27"/>
      <c r="G63" s="27"/>
      <c r="H63" s="27" t="str">
        <f t="shared" si="9"/>
        <v/>
      </c>
      <c r="I63" s="27"/>
      <c r="J63" s="27"/>
      <c r="K63" s="27"/>
      <c r="L63" s="27"/>
      <c r="M63" s="27"/>
      <c r="N63" s="16"/>
      <c r="O63" s="16"/>
      <c r="P63" s="34"/>
      <c r="Q63" s="25">
        <f>SUMIFS($N$7:N63,$F$7:F63,F63,$J$7:J63,"入库")-SUMIFS($N$7:N63,$F$7:F63,F63,$J$7:J63,"出库")</f>
        <v>0</v>
      </c>
      <c r="S63" s="51"/>
      <c r="T63" s="51"/>
      <c r="U63" s="49">
        <f t="shared" si="5"/>
        <v>0</v>
      </c>
      <c r="V63" s="50">
        <f t="shared" si="6"/>
        <v>0</v>
      </c>
      <c r="W63" s="49">
        <f t="shared" si="7"/>
        <v>0</v>
      </c>
      <c r="X63" s="50">
        <f t="shared" si="8"/>
        <v>0</v>
      </c>
      <c r="Y63" s="52"/>
      <c r="Z63" s="53"/>
    </row>
    <row r="64" spans="4:26">
      <c r="D64" s="26"/>
      <c r="E64" s="26"/>
      <c r="F64" s="27"/>
      <c r="G64" s="27"/>
      <c r="H64" s="27" t="str">
        <f t="shared" si="9"/>
        <v/>
      </c>
      <c r="I64" s="27"/>
      <c r="J64" s="27"/>
      <c r="K64" s="27"/>
      <c r="L64" s="27"/>
      <c r="M64" s="27"/>
      <c r="N64" s="16"/>
      <c r="O64" s="16"/>
      <c r="P64" s="34"/>
      <c r="Q64" s="25">
        <f>SUMIFS($N$7:N64,$F$7:F64,F64,$J$7:J64,"入库")-SUMIFS($N$7:N64,$F$7:F64,F64,$J$7:J64,"出库")</f>
        <v>0</v>
      </c>
      <c r="S64" s="51"/>
      <c r="T64" s="51"/>
      <c r="U64" s="49">
        <f t="shared" si="5"/>
        <v>0</v>
      </c>
      <c r="V64" s="50">
        <f t="shared" si="6"/>
        <v>0</v>
      </c>
      <c r="W64" s="49">
        <f t="shared" si="7"/>
        <v>0</v>
      </c>
      <c r="X64" s="50">
        <f t="shared" si="8"/>
        <v>0</v>
      </c>
      <c r="Y64" s="52"/>
      <c r="Z64" s="53"/>
    </row>
    <row r="65" spans="4:26">
      <c r="D65" s="26"/>
      <c r="E65" s="26"/>
      <c r="F65" s="27"/>
      <c r="G65" s="27"/>
      <c r="H65" s="27" t="str">
        <f t="shared" si="9"/>
        <v/>
      </c>
      <c r="I65" s="27"/>
      <c r="J65" s="27"/>
      <c r="K65" s="27"/>
      <c r="L65" s="27"/>
      <c r="M65" s="27"/>
      <c r="N65" s="16"/>
      <c r="O65" s="16"/>
      <c r="P65" s="34"/>
      <c r="Q65" s="25">
        <f>SUMIFS($N$7:N65,$F$7:F65,F65,$J$7:J65,"入库")-SUMIFS($N$7:N65,$F$7:F65,F65,$J$7:J65,"出库")</f>
        <v>0</v>
      </c>
      <c r="S65" s="51"/>
      <c r="T65" s="51"/>
      <c r="U65" s="49">
        <f t="shared" si="5"/>
        <v>0</v>
      </c>
      <c r="V65" s="50">
        <f t="shared" si="6"/>
        <v>0</v>
      </c>
      <c r="W65" s="49">
        <f t="shared" si="7"/>
        <v>0</v>
      </c>
      <c r="X65" s="50">
        <f t="shared" si="8"/>
        <v>0</v>
      </c>
      <c r="Y65" s="52"/>
      <c r="Z65" s="53"/>
    </row>
    <row r="66" spans="4:26">
      <c r="D66" s="26"/>
      <c r="E66" s="26"/>
      <c r="F66" s="27"/>
      <c r="G66" s="27"/>
      <c r="H66" s="27" t="str">
        <f t="shared" si="9"/>
        <v/>
      </c>
      <c r="I66" s="27"/>
      <c r="J66" s="27"/>
      <c r="K66" s="27"/>
      <c r="L66" s="27"/>
      <c r="M66" s="27"/>
      <c r="N66" s="16"/>
      <c r="O66" s="16"/>
      <c r="P66" s="34"/>
      <c r="Q66" s="25">
        <f>SUMIFS($N$7:N66,$F$7:F66,F66,$J$7:J66,"入库")-SUMIFS($N$7:N66,$F$7:F66,F66,$J$7:J66,"出库")</f>
        <v>0</v>
      </c>
      <c r="S66" s="51"/>
      <c r="T66" s="51"/>
      <c r="U66" s="49">
        <f t="shared" si="5"/>
        <v>0</v>
      </c>
      <c r="V66" s="50">
        <f t="shared" si="6"/>
        <v>0</v>
      </c>
      <c r="W66" s="49">
        <f t="shared" si="7"/>
        <v>0</v>
      </c>
      <c r="X66" s="50">
        <f t="shared" si="8"/>
        <v>0</v>
      </c>
      <c r="Y66" s="52"/>
      <c r="Z66" s="53"/>
    </row>
    <row r="67" spans="4:26">
      <c r="D67" s="26"/>
      <c r="E67" s="26"/>
      <c r="F67" s="27"/>
      <c r="G67" s="27"/>
      <c r="H67" s="27" t="str">
        <f t="shared" si="9"/>
        <v/>
      </c>
      <c r="I67" s="27"/>
      <c r="J67" s="27"/>
      <c r="K67" s="27"/>
      <c r="L67" s="27"/>
      <c r="M67" s="27"/>
      <c r="N67" s="16"/>
      <c r="O67" s="16"/>
      <c r="P67" s="34"/>
      <c r="Q67" s="25">
        <f>SUMIFS($N$7:N67,$F$7:F67,F67,$J$7:J67,"入库")-SUMIFS($N$7:N67,$F$7:F67,F67,$J$7:J67,"出库")</f>
        <v>0</v>
      </c>
      <c r="S67" s="51"/>
      <c r="T67" s="51"/>
      <c r="U67" s="49">
        <f t="shared" si="5"/>
        <v>0</v>
      </c>
      <c r="V67" s="50">
        <f t="shared" si="6"/>
        <v>0</v>
      </c>
      <c r="W67" s="49">
        <f t="shared" si="7"/>
        <v>0</v>
      </c>
      <c r="X67" s="50">
        <f t="shared" si="8"/>
        <v>0</v>
      </c>
      <c r="Y67" s="52"/>
      <c r="Z67" s="53"/>
    </row>
    <row r="68" spans="4:26">
      <c r="D68" s="26"/>
      <c r="E68" s="26"/>
      <c r="F68" s="27"/>
      <c r="G68" s="27"/>
      <c r="H68" s="27" t="str">
        <f t="shared" si="9"/>
        <v/>
      </c>
      <c r="I68" s="27"/>
      <c r="J68" s="27"/>
      <c r="K68" s="27"/>
      <c r="L68" s="27"/>
      <c r="M68" s="27"/>
      <c r="N68" s="16"/>
      <c r="O68" s="16"/>
      <c r="P68" s="34"/>
      <c r="Q68" s="25">
        <f>SUMIFS($N$7:N68,$F$7:F68,F68,$J$7:J68,"入库")-SUMIFS($N$7:N68,$F$7:F68,F68,$J$7:J68,"出库")</f>
        <v>0</v>
      </c>
      <c r="S68" s="51"/>
      <c r="T68" s="51"/>
      <c r="U68" s="49">
        <f t="shared" si="5"/>
        <v>0</v>
      </c>
      <c r="V68" s="50">
        <f t="shared" si="6"/>
        <v>0</v>
      </c>
      <c r="W68" s="49">
        <f t="shared" si="7"/>
        <v>0</v>
      </c>
      <c r="X68" s="50">
        <f t="shared" si="8"/>
        <v>0</v>
      </c>
      <c r="Y68" s="52"/>
      <c r="Z68" s="53"/>
    </row>
    <row r="69" spans="4:26">
      <c r="D69" s="26"/>
      <c r="E69" s="26"/>
      <c r="F69" s="27"/>
      <c r="G69" s="27"/>
      <c r="H69" s="27" t="str">
        <f t="shared" si="9"/>
        <v/>
      </c>
      <c r="I69" s="27"/>
      <c r="J69" s="27"/>
      <c r="K69" s="27"/>
      <c r="L69" s="27"/>
      <c r="M69" s="27"/>
      <c r="N69" s="16"/>
      <c r="O69" s="16"/>
      <c r="P69" s="34"/>
      <c r="Q69" s="25">
        <f>SUMIFS($N$7:N69,$F$7:F69,F69,$J$7:J69,"入库")-SUMIFS($N$7:N69,$F$7:F69,F69,$J$7:J69,"出库")</f>
        <v>0</v>
      </c>
      <c r="S69" s="51"/>
      <c r="T69" s="51"/>
      <c r="U69" s="49">
        <f t="shared" si="5"/>
        <v>0</v>
      </c>
      <c r="V69" s="50">
        <f t="shared" si="6"/>
        <v>0</v>
      </c>
      <c r="W69" s="49">
        <f t="shared" si="7"/>
        <v>0</v>
      </c>
      <c r="X69" s="50">
        <f t="shared" si="8"/>
        <v>0</v>
      </c>
      <c r="Y69" s="52"/>
      <c r="Z69" s="53"/>
    </row>
    <row r="70" spans="4:26">
      <c r="D70" s="26"/>
      <c r="E70" s="26"/>
      <c r="F70" s="27"/>
      <c r="G70" s="27"/>
      <c r="H70" s="27" t="str">
        <f t="shared" si="9"/>
        <v/>
      </c>
      <c r="I70" s="27"/>
      <c r="J70" s="27"/>
      <c r="K70" s="27"/>
      <c r="L70" s="27"/>
      <c r="M70" s="27"/>
      <c r="N70" s="16"/>
      <c r="O70" s="16"/>
      <c r="P70" s="34"/>
      <c r="Q70" s="25">
        <f>SUMIFS($N$7:N70,$F$7:F70,F70,$J$7:J70,"入库")-SUMIFS($N$7:N70,$F$7:F70,F70,$J$7:J70,"出库")</f>
        <v>0</v>
      </c>
      <c r="S70" s="51"/>
      <c r="T70" s="51"/>
      <c r="U70" s="49">
        <f t="shared" si="5"/>
        <v>0</v>
      </c>
      <c r="V70" s="50">
        <f t="shared" si="6"/>
        <v>0</v>
      </c>
      <c r="W70" s="49">
        <f t="shared" si="7"/>
        <v>0</v>
      </c>
      <c r="X70" s="50">
        <f t="shared" si="8"/>
        <v>0</v>
      </c>
      <c r="Y70" s="52"/>
      <c r="Z70" s="53"/>
    </row>
    <row r="71" spans="4:26">
      <c r="D71" s="26"/>
      <c r="E71" s="26"/>
      <c r="F71" s="27"/>
      <c r="G71" s="27"/>
      <c r="H71" s="27" t="str">
        <f t="shared" si="9"/>
        <v/>
      </c>
      <c r="I71" s="27"/>
      <c r="J71" s="27"/>
      <c r="K71" s="27"/>
      <c r="L71" s="27"/>
      <c r="M71" s="27"/>
      <c r="N71" s="16"/>
      <c r="O71" s="16"/>
      <c r="P71" s="34"/>
      <c r="Q71" s="25">
        <f>SUMIFS($N$7:N71,$F$7:F71,F71,$J$7:J71,"入库")-SUMIFS($N$7:N71,$F$7:F71,F71,$J$7:J71,"出库")</f>
        <v>0</v>
      </c>
      <c r="S71" s="51"/>
      <c r="T71" s="51"/>
      <c r="U71" s="49">
        <f t="shared" si="5"/>
        <v>0</v>
      </c>
      <c r="V71" s="50">
        <f t="shared" si="6"/>
        <v>0</v>
      </c>
      <c r="W71" s="49">
        <f t="shared" si="7"/>
        <v>0</v>
      </c>
      <c r="X71" s="50">
        <f t="shared" si="8"/>
        <v>0</v>
      </c>
      <c r="Y71" s="52"/>
      <c r="Z71" s="53"/>
    </row>
    <row r="72" spans="4:26">
      <c r="D72" s="26"/>
      <c r="E72" s="26"/>
      <c r="F72" s="27"/>
      <c r="G72" s="27"/>
      <c r="H72" s="27" t="str">
        <f t="shared" si="9"/>
        <v/>
      </c>
      <c r="I72" s="27"/>
      <c r="J72" s="27"/>
      <c r="K72" s="27"/>
      <c r="L72" s="27"/>
      <c r="M72" s="27"/>
      <c r="N72" s="16"/>
      <c r="O72" s="16"/>
      <c r="P72" s="34"/>
      <c r="Q72" s="25">
        <f>SUMIFS($N$7:N72,$F$7:F72,F72,$J$7:J72,"入库")-SUMIFS($N$7:N72,$F$7:F72,F72,$J$7:J72,"出库")</f>
        <v>0</v>
      </c>
      <c r="S72" s="51"/>
      <c r="T72" s="51"/>
      <c r="U72" s="49">
        <f t="shared" si="5"/>
        <v>0</v>
      </c>
      <c r="V72" s="50">
        <f t="shared" si="6"/>
        <v>0</v>
      </c>
      <c r="W72" s="49">
        <f t="shared" si="7"/>
        <v>0</v>
      </c>
      <c r="X72" s="50">
        <f t="shared" si="8"/>
        <v>0</v>
      </c>
      <c r="Y72" s="52"/>
      <c r="Z72" s="53"/>
    </row>
    <row r="73" spans="4:26">
      <c r="D73" s="26"/>
      <c r="E73" s="26"/>
      <c r="F73" s="27"/>
      <c r="G73" s="27"/>
      <c r="H73" s="27" t="str">
        <f t="shared" si="9"/>
        <v/>
      </c>
      <c r="I73" s="27"/>
      <c r="J73" s="27"/>
      <c r="K73" s="27"/>
      <c r="L73" s="27"/>
      <c r="M73" s="27"/>
      <c r="N73" s="16"/>
      <c r="O73" s="16"/>
      <c r="P73" s="34"/>
      <c r="Q73" s="25">
        <f>SUMIFS($N$7:N73,$F$7:F73,F73,$J$7:J73,"入库")-SUMIFS($N$7:N73,$F$7:F73,F73,$J$7:J73,"出库")</f>
        <v>0</v>
      </c>
      <c r="S73" s="51"/>
      <c r="T73" s="51"/>
      <c r="U73" s="49">
        <f t="shared" si="5"/>
        <v>0</v>
      </c>
      <c r="V73" s="50">
        <f t="shared" si="6"/>
        <v>0</v>
      </c>
      <c r="W73" s="49">
        <f t="shared" si="7"/>
        <v>0</v>
      </c>
      <c r="X73" s="50">
        <f t="shared" si="8"/>
        <v>0</v>
      </c>
      <c r="Y73" s="52"/>
      <c r="Z73" s="53"/>
    </row>
    <row r="74" spans="4:26">
      <c r="D74" s="26"/>
      <c r="E74" s="26"/>
      <c r="F74" s="27"/>
      <c r="G74" s="27"/>
      <c r="H74" s="27" t="str">
        <f t="shared" si="9"/>
        <v/>
      </c>
      <c r="I74" s="27"/>
      <c r="J74" s="27"/>
      <c r="K74" s="27"/>
      <c r="L74" s="27"/>
      <c r="M74" s="27"/>
      <c r="N74" s="16"/>
      <c r="O74" s="16"/>
      <c r="P74" s="34"/>
      <c r="Q74" s="25">
        <f>SUMIFS($N$7:N74,$F$7:F74,F74,$J$7:J74,"入库")-SUMIFS($N$7:N74,$F$7:F74,F74,$J$7:J74,"出库")</f>
        <v>0</v>
      </c>
      <c r="S74" s="51"/>
      <c r="T74" s="51"/>
      <c r="U74" s="49">
        <f t="shared" si="5"/>
        <v>0</v>
      </c>
      <c r="V74" s="50">
        <f t="shared" si="6"/>
        <v>0</v>
      </c>
      <c r="W74" s="49">
        <f t="shared" si="7"/>
        <v>0</v>
      </c>
      <c r="X74" s="50">
        <f t="shared" si="8"/>
        <v>0</v>
      </c>
      <c r="Y74" s="52"/>
      <c r="Z74" s="53"/>
    </row>
    <row r="75" spans="4:26">
      <c r="D75" s="26"/>
      <c r="E75" s="26"/>
      <c r="F75" s="27"/>
      <c r="G75" s="27"/>
      <c r="H75" s="27" t="str">
        <f t="shared" si="9"/>
        <v/>
      </c>
      <c r="I75" s="27"/>
      <c r="J75" s="27"/>
      <c r="K75" s="27"/>
      <c r="L75" s="27"/>
      <c r="M75" s="27"/>
      <c r="N75" s="16"/>
      <c r="O75" s="16"/>
      <c r="P75" s="34"/>
      <c r="Q75" s="25">
        <f>SUMIFS($N$7:N75,$F$7:F75,F75,$J$7:J75,"入库")-SUMIFS($N$7:N75,$F$7:F75,F75,$J$7:J75,"出库")</f>
        <v>0</v>
      </c>
      <c r="S75" s="51"/>
      <c r="T75" s="51"/>
      <c r="U75" s="49">
        <f t="shared" si="5"/>
        <v>0</v>
      </c>
      <c r="V75" s="50">
        <f t="shared" si="6"/>
        <v>0</v>
      </c>
      <c r="W75" s="49">
        <f t="shared" si="7"/>
        <v>0</v>
      </c>
      <c r="X75" s="50">
        <f t="shared" si="8"/>
        <v>0</v>
      </c>
      <c r="Y75" s="52"/>
      <c r="Z75" s="53"/>
    </row>
    <row r="76" spans="4:26">
      <c r="D76" s="26"/>
      <c r="E76" s="26"/>
      <c r="F76" s="27"/>
      <c r="G76" s="27"/>
      <c r="H76" s="27" t="str">
        <f t="shared" si="9"/>
        <v/>
      </c>
      <c r="I76" s="27"/>
      <c r="J76" s="27"/>
      <c r="K76" s="27"/>
      <c r="L76" s="27"/>
      <c r="M76" s="27"/>
      <c r="N76" s="16"/>
      <c r="O76" s="16"/>
      <c r="P76" s="34"/>
      <c r="Q76" s="25">
        <f>SUMIFS($N$7:N76,$F$7:F76,F76,$J$7:J76,"入库")-SUMIFS($N$7:N76,$F$7:F76,F76,$J$7:J76,"出库")</f>
        <v>0</v>
      </c>
      <c r="S76" s="51"/>
      <c r="T76" s="51"/>
      <c r="U76" s="49">
        <f t="shared" si="5"/>
        <v>0</v>
      </c>
      <c r="V76" s="50">
        <f t="shared" si="6"/>
        <v>0</v>
      </c>
      <c r="W76" s="49">
        <f t="shared" si="7"/>
        <v>0</v>
      </c>
      <c r="X76" s="50">
        <f t="shared" si="8"/>
        <v>0</v>
      </c>
      <c r="Y76" s="52"/>
      <c r="Z76" s="53"/>
    </row>
    <row r="77" spans="4:26">
      <c r="D77" s="26"/>
      <c r="E77" s="26"/>
      <c r="F77" s="27"/>
      <c r="G77" s="27"/>
      <c r="H77" s="27" t="str">
        <f t="shared" si="9"/>
        <v/>
      </c>
      <c r="I77" s="27"/>
      <c r="J77" s="27"/>
      <c r="K77" s="27"/>
      <c r="L77" s="27"/>
      <c r="M77" s="27"/>
      <c r="N77" s="16"/>
      <c r="O77" s="16"/>
      <c r="P77" s="34"/>
      <c r="Q77" s="25">
        <f>SUMIFS($N$7:N77,$F$7:F77,F77,$J$7:J77,"入库")-SUMIFS($N$7:N77,$F$7:F77,F77,$J$7:J77,"出库")</f>
        <v>0</v>
      </c>
      <c r="S77" s="51"/>
      <c r="T77" s="51"/>
      <c r="U77" s="49">
        <f t="shared" si="5"/>
        <v>0</v>
      </c>
      <c r="V77" s="50">
        <f t="shared" si="6"/>
        <v>0</v>
      </c>
      <c r="W77" s="49">
        <f t="shared" si="7"/>
        <v>0</v>
      </c>
      <c r="X77" s="50">
        <f t="shared" si="8"/>
        <v>0</v>
      </c>
      <c r="Y77" s="52"/>
      <c r="Z77" s="53"/>
    </row>
    <row r="78" spans="4:26">
      <c r="D78" s="26"/>
      <c r="E78" s="26"/>
      <c r="F78" s="27"/>
      <c r="G78" s="27"/>
      <c r="H78" s="27" t="str">
        <f t="shared" si="9"/>
        <v/>
      </c>
      <c r="I78" s="27"/>
      <c r="J78" s="27"/>
      <c r="K78" s="27"/>
      <c r="L78" s="27"/>
      <c r="M78" s="27"/>
      <c r="N78" s="16"/>
      <c r="O78" s="16"/>
      <c r="P78" s="34"/>
      <c r="Q78" s="25">
        <f>SUMIFS($N$7:N78,$F$7:F78,F78,$J$7:J78,"入库")-SUMIFS($N$7:N78,$F$7:F78,F78,$J$7:J78,"出库")</f>
        <v>0</v>
      </c>
      <c r="S78" s="51"/>
      <c r="T78" s="51"/>
      <c r="U78" s="49">
        <f t="shared" si="5"/>
        <v>0</v>
      </c>
      <c r="V78" s="50">
        <f t="shared" si="6"/>
        <v>0</v>
      </c>
      <c r="W78" s="49">
        <f t="shared" si="7"/>
        <v>0</v>
      </c>
      <c r="X78" s="50">
        <f t="shared" si="8"/>
        <v>0</v>
      </c>
      <c r="Y78" s="52"/>
      <c r="Z78" s="53"/>
    </row>
    <row r="79" spans="4:26">
      <c r="D79" s="26"/>
      <c r="E79" s="26"/>
      <c r="F79" s="27"/>
      <c r="G79" s="27"/>
      <c r="H79" s="27" t="str">
        <f t="shared" si="9"/>
        <v/>
      </c>
      <c r="I79" s="27"/>
      <c r="J79" s="27"/>
      <c r="K79" s="27"/>
      <c r="L79" s="27"/>
      <c r="M79" s="27"/>
      <c r="N79" s="16"/>
      <c r="O79" s="16"/>
      <c r="P79" s="34"/>
      <c r="Q79" s="25">
        <f>SUMIFS($N$7:N79,$F$7:F79,F79,$J$7:J79,"入库")-SUMIFS($N$7:N79,$F$7:F79,F79,$J$7:J79,"出库")</f>
        <v>0</v>
      </c>
      <c r="S79" s="51"/>
      <c r="T79" s="51"/>
      <c r="U79" s="49">
        <f t="shared" si="5"/>
        <v>0</v>
      </c>
      <c r="V79" s="50">
        <f t="shared" si="6"/>
        <v>0</v>
      </c>
      <c r="W79" s="49">
        <f t="shared" si="7"/>
        <v>0</v>
      </c>
      <c r="X79" s="50">
        <f t="shared" si="8"/>
        <v>0</v>
      </c>
      <c r="Y79" s="52"/>
      <c r="Z79" s="53"/>
    </row>
    <row r="80" spans="4:26">
      <c r="D80" s="26"/>
      <c r="E80" s="26"/>
      <c r="F80" s="27"/>
      <c r="G80" s="27"/>
      <c r="H80" s="27" t="str">
        <f t="shared" si="9"/>
        <v/>
      </c>
      <c r="I80" s="27"/>
      <c r="J80" s="27"/>
      <c r="K80" s="27"/>
      <c r="L80" s="27"/>
      <c r="M80" s="27"/>
      <c r="N80" s="16"/>
      <c r="O80" s="16"/>
      <c r="P80" s="34"/>
      <c r="Q80" s="25">
        <f>SUMIFS($N$7:N80,$F$7:F80,F80,$J$7:J80,"入库")-SUMIFS($N$7:N80,$F$7:F80,F80,$J$7:J80,"出库")</f>
        <v>0</v>
      </c>
      <c r="S80" s="51"/>
      <c r="T80" s="51"/>
      <c r="U80" s="49">
        <f t="shared" ref="U80:U143" si="10">SUMIFS($N$7:$N$1004,$F$7:$F$1004,S80,$J$7:$J$1004,"出库")</f>
        <v>0</v>
      </c>
      <c r="V80" s="50">
        <f t="shared" ref="V80:V143" si="11">SUMIFS($P$7:$P$1004,$F$7:$F$1004,S80,$J$7:$J$1004,"出库")</f>
        <v>0</v>
      </c>
      <c r="W80" s="49">
        <f t="shared" ref="W80:W143" si="12">SUMIFS($N$7:$N$1004,$F$7:$F$1004,S80,$J$7:$J$1004,"入库")</f>
        <v>0</v>
      </c>
      <c r="X80" s="50">
        <f t="shared" ref="X80:X143" si="13">SUMIFS($P$7:$P$1004,$F$7:$F$1004,S80,$J$7:$J$1004,"入库")</f>
        <v>0</v>
      </c>
      <c r="Y80" s="52"/>
      <c r="Z80" s="53"/>
    </row>
    <row r="81" spans="4:26">
      <c r="D81" s="26"/>
      <c r="E81" s="26"/>
      <c r="F81" s="27"/>
      <c r="G81" s="27"/>
      <c r="H81" s="27" t="str">
        <f t="shared" si="9"/>
        <v/>
      </c>
      <c r="I81" s="27"/>
      <c r="J81" s="27"/>
      <c r="K81" s="27"/>
      <c r="L81" s="27"/>
      <c r="M81" s="27"/>
      <c r="N81" s="16"/>
      <c r="O81" s="16"/>
      <c r="P81" s="34"/>
      <c r="Q81" s="25">
        <f>SUMIFS($N$7:N81,$F$7:F81,F81,$J$7:J81,"入库")-SUMIFS($N$7:N81,$F$7:F81,F81,$J$7:J81,"出库")</f>
        <v>0</v>
      </c>
      <c r="S81" s="51"/>
      <c r="T81" s="51"/>
      <c r="U81" s="49">
        <f t="shared" si="10"/>
        <v>0</v>
      </c>
      <c r="V81" s="50">
        <f t="shared" si="11"/>
        <v>0</v>
      </c>
      <c r="W81" s="49">
        <f t="shared" si="12"/>
        <v>0</v>
      </c>
      <c r="X81" s="50">
        <f t="shared" si="13"/>
        <v>0</v>
      </c>
      <c r="Y81" s="52"/>
      <c r="Z81" s="53"/>
    </row>
    <row r="82" spans="4:26">
      <c r="D82" s="26"/>
      <c r="E82" s="26"/>
      <c r="F82" s="27"/>
      <c r="G82" s="27"/>
      <c r="H82" s="27" t="str">
        <f t="shared" si="9"/>
        <v/>
      </c>
      <c r="I82" s="27"/>
      <c r="J82" s="27"/>
      <c r="K82" s="27"/>
      <c r="L82" s="27"/>
      <c r="M82" s="27"/>
      <c r="N82" s="16"/>
      <c r="O82" s="16"/>
      <c r="P82" s="34"/>
      <c r="Q82" s="25">
        <f>SUMIFS($N$7:N82,$F$7:F82,F82,$J$7:J82,"入库")-SUMIFS($N$7:N82,$F$7:F82,F82,$J$7:J82,"出库")</f>
        <v>0</v>
      </c>
      <c r="S82" s="51"/>
      <c r="T82" s="51"/>
      <c r="U82" s="49">
        <f t="shared" si="10"/>
        <v>0</v>
      </c>
      <c r="V82" s="50">
        <f t="shared" si="11"/>
        <v>0</v>
      </c>
      <c r="W82" s="49">
        <f t="shared" si="12"/>
        <v>0</v>
      </c>
      <c r="X82" s="50">
        <f t="shared" si="13"/>
        <v>0</v>
      </c>
      <c r="Y82" s="52"/>
      <c r="Z82" s="53"/>
    </row>
    <row r="83" spans="4:26">
      <c r="D83" s="26"/>
      <c r="E83" s="26"/>
      <c r="F83" s="27"/>
      <c r="G83" s="27"/>
      <c r="H83" s="27" t="str">
        <f t="shared" si="9"/>
        <v/>
      </c>
      <c r="I83" s="27"/>
      <c r="J83" s="27"/>
      <c r="K83" s="27"/>
      <c r="L83" s="27"/>
      <c r="M83" s="27"/>
      <c r="N83" s="16"/>
      <c r="O83" s="16"/>
      <c r="P83" s="34"/>
      <c r="Q83" s="25">
        <f>SUMIFS($N$7:N83,$F$7:F83,F83,$J$7:J83,"入库")-SUMIFS($N$7:N83,$F$7:F83,F83,$J$7:J83,"出库")</f>
        <v>0</v>
      </c>
      <c r="S83" s="51"/>
      <c r="T83" s="51"/>
      <c r="U83" s="49">
        <f t="shared" si="10"/>
        <v>0</v>
      </c>
      <c r="V83" s="50">
        <f t="shared" si="11"/>
        <v>0</v>
      </c>
      <c r="W83" s="49">
        <f t="shared" si="12"/>
        <v>0</v>
      </c>
      <c r="X83" s="50">
        <f t="shared" si="13"/>
        <v>0</v>
      </c>
      <c r="Y83" s="52"/>
      <c r="Z83" s="53"/>
    </row>
    <row r="84" spans="4:26">
      <c r="D84" s="26"/>
      <c r="E84" s="26"/>
      <c r="F84" s="27"/>
      <c r="G84" s="27"/>
      <c r="H84" s="27" t="str">
        <f t="shared" si="9"/>
        <v/>
      </c>
      <c r="I84" s="27"/>
      <c r="J84" s="27"/>
      <c r="K84" s="27"/>
      <c r="L84" s="27"/>
      <c r="M84" s="27"/>
      <c r="N84" s="16"/>
      <c r="O84" s="16"/>
      <c r="P84" s="34"/>
      <c r="Q84" s="25">
        <f>SUMIFS($N$7:N84,$F$7:F84,F84,$J$7:J84,"入库")-SUMIFS($N$7:N84,$F$7:F84,F84,$J$7:J84,"出库")</f>
        <v>0</v>
      </c>
      <c r="S84" s="51"/>
      <c r="T84" s="51"/>
      <c r="U84" s="49">
        <f t="shared" si="10"/>
        <v>0</v>
      </c>
      <c r="V84" s="50">
        <f t="shared" si="11"/>
        <v>0</v>
      </c>
      <c r="W84" s="49">
        <f t="shared" si="12"/>
        <v>0</v>
      </c>
      <c r="X84" s="50">
        <f t="shared" si="13"/>
        <v>0</v>
      </c>
      <c r="Y84" s="52"/>
      <c r="Z84" s="53"/>
    </row>
    <row r="85" spans="4:26">
      <c r="D85" s="26"/>
      <c r="E85" s="26"/>
      <c r="F85" s="27"/>
      <c r="G85" s="27"/>
      <c r="H85" s="27" t="str">
        <f t="shared" si="9"/>
        <v/>
      </c>
      <c r="I85" s="27"/>
      <c r="J85" s="27"/>
      <c r="K85" s="27"/>
      <c r="L85" s="27"/>
      <c r="M85" s="27"/>
      <c r="N85" s="16"/>
      <c r="O85" s="16"/>
      <c r="P85" s="34"/>
      <c r="Q85" s="25">
        <f>SUMIFS($N$7:N85,$F$7:F85,F85,$J$7:J85,"入库")-SUMIFS($N$7:N85,$F$7:F85,F85,$J$7:J85,"出库")</f>
        <v>0</v>
      </c>
      <c r="S85" s="51"/>
      <c r="T85" s="51"/>
      <c r="U85" s="49">
        <f t="shared" si="10"/>
        <v>0</v>
      </c>
      <c r="V85" s="50">
        <f t="shared" si="11"/>
        <v>0</v>
      </c>
      <c r="W85" s="49">
        <f t="shared" si="12"/>
        <v>0</v>
      </c>
      <c r="X85" s="50">
        <f t="shared" si="13"/>
        <v>0</v>
      </c>
      <c r="Y85" s="52"/>
      <c r="Z85" s="53"/>
    </row>
    <row r="86" spans="4:26">
      <c r="D86" s="26"/>
      <c r="E86" s="26"/>
      <c r="F86" s="27"/>
      <c r="G86" s="27"/>
      <c r="H86" s="27" t="str">
        <f t="shared" ref="H86:H149" si="14">IFERROR(VLOOKUP(F86,S:T,2,FALSE),"")</f>
        <v/>
      </c>
      <c r="I86" s="27"/>
      <c r="J86" s="27"/>
      <c r="K86" s="27"/>
      <c r="L86" s="27"/>
      <c r="M86" s="27"/>
      <c r="N86" s="16"/>
      <c r="O86" s="16"/>
      <c r="P86" s="34"/>
      <c r="Q86" s="25">
        <f>SUMIFS($N$7:N86,$F$7:F86,F86,$J$7:J86,"入库")-SUMIFS($N$7:N86,$F$7:F86,F86,$J$7:J86,"出库")</f>
        <v>0</v>
      </c>
      <c r="S86" s="51"/>
      <c r="T86" s="51"/>
      <c r="U86" s="49">
        <f t="shared" si="10"/>
        <v>0</v>
      </c>
      <c r="V86" s="50">
        <f t="shared" si="11"/>
        <v>0</v>
      </c>
      <c r="W86" s="49">
        <f t="shared" si="12"/>
        <v>0</v>
      </c>
      <c r="X86" s="50">
        <f t="shared" si="13"/>
        <v>0</v>
      </c>
      <c r="Y86" s="52"/>
      <c r="Z86" s="53"/>
    </row>
    <row r="87" spans="4:26">
      <c r="D87" s="26"/>
      <c r="E87" s="26"/>
      <c r="F87" s="27"/>
      <c r="G87" s="27"/>
      <c r="H87" s="27" t="str">
        <f t="shared" si="14"/>
        <v/>
      </c>
      <c r="I87" s="27"/>
      <c r="J87" s="27"/>
      <c r="K87" s="27"/>
      <c r="L87" s="27"/>
      <c r="M87" s="27"/>
      <c r="N87" s="16"/>
      <c r="O87" s="16"/>
      <c r="P87" s="34"/>
      <c r="Q87" s="25">
        <f>SUMIFS($N$7:N87,$F$7:F87,F87,$J$7:J87,"入库")-SUMIFS($N$7:N87,$F$7:F87,F87,$J$7:J87,"出库")</f>
        <v>0</v>
      </c>
      <c r="S87" s="51"/>
      <c r="T87" s="51"/>
      <c r="U87" s="49">
        <f t="shared" si="10"/>
        <v>0</v>
      </c>
      <c r="V87" s="50">
        <f t="shared" si="11"/>
        <v>0</v>
      </c>
      <c r="W87" s="49">
        <f t="shared" si="12"/>
        <v>0</v>
      </c>
      <c r="X87" s="50">
        <f t="shared" si="13"/>
        <v>0</v>
      </c>
      <c r="Y87" s="52"/>
      <c r="Z87" s="53"/>
    </row>
    <row r="88" spans="4:26">
      <c r="D88" s="26"/>
      <c r="E88" s="26"/>
      <c r="F88" s="27"/>
      <c r="G88" s="27"/>
      <c r="H88" s="27" t="str">
        <f t="shared" si="14"/>
        <v/>
      </c>
      <c r="I88" s="27"/>
      <c r="J88" s="27"/>
      <c r="K88" s="27"/>
      <c r="L88" s="27"/>
      <c r="M88" s="27"/>
      <c r="N88" s="16"/>
      <c r="O88" s="16"/>
      <c r="P88" s="34"/>
      <c r="Q88" s="25">
        <f>SUMIFS($N$7:N88,$F$7:F88,F88,$J$7:J88,"入库")-SUMIFS($N$7:N88,$F$7:F88,F88,$J$7:J88,"出库")</f>
        <v>0</v>
      </c>
      <c r="S88" s="51"/>
      <c r="T88" s="51"/>
      <c r="U88" s="49">
        <f t="shared" si="10"/>
        <v>0</v>
      </c>
      <c r="V88" s="50">
        <f t="shared" si="11"/>
        <v>0</v>
      </c>
      <c r="W88" s="49">
        <f t="shared" si="12"/>
        <v>0</v>
      </c>
      <c r="X88" s="50">
        <f t="shared" si="13"/>
        <v>0</v>
      </c>
      <c r="Y88" s="52"/>
      <c r="Z88" s="53"/>
    </row>
    <row r="89" spans="4:26">
      <c r="D89" s="26"/>
      <c r="E89" s="26"/>
      <c r="F89" s="27"/>
      <c r="G89" s="27"/>
      <c r="H89" s="27" t="str">
        <f t="shared" si="14"/>
        <v/>
      </c>
      <c r="I89" s="27"/>
      <c r="J89" s="27"/>
      <c r="K89" s="27"/>
      <c r="L89" s="27"/>
      <c r="M89" s="27"/>
      <c r="N89" s="16"/>
      <c r="O89" s="16"/>
      <c r="P89" s="34"/>
      <c r="Q89" s="25">
        <f>SUMIFS($N$7:N89,$F$7:F89,F89,$J$7:J89,"入库")-SUMIFS($N$7:N89,$F$7:F89,F89,$J$7:J89,"出库")</f>
        <v>0</v>
      </c>
      <c r="S89" s="51"/>
      <c r="T89" s="51"/>
      <c r="U89" s="49">
        <f t="shared" si="10"/>
        <v>0</v>
      </c>
      <c r="V89" s="50">
        <f t="shared" si="11"/>
        <v>0</v>
      </c>
      <c r="W89" s="49">
        <f t="shared" si="12"/>
        <v>0</v>
      </c>
      <c r="X89" s="50">
        <f t="shared" si="13"/>
        <v>0</v>
      </c>
      <c r="Y89" s="52"/>
      <c r="Z89" s="53"/>
    </row>
    <row r="90" spans="4:26">
      <c r="D90" s="26"/>
      <c r="E90" s="26"/>
      <c r="F90" s="27"/>
      <c r="G90" s="27"/>
      <c r="H90" s="27" t="str">
        <f t="shared" si="14"/>
        <v/>
      </c>
      <c r="I90" s="27"/>
      <c r="J90" s="27"/>
      <c r="K90" s="27"/>
      <c r="L90" s="27"/>
      <c r="M90" s="27"/>
      <c r="N90" s="16"/>
      <c r="O90" s="16"/>
      <c r="P90" s="34"/>
      <c r="Q90" s="25">
        <f>SUMIFS($N$7:N90,$F$7:F90,F90,$J$7:J90,"入库")-SUMIFS($N$7:N90,$F$7:F90,F90,$J$7:J90,"出库")</f>
        <v>0</v>
      </c>
      <c r="S90" s="51"/>
      <c r="T90" s="51"/>
      <c r="U90" s="49">
        <f t="shared" si="10"/>
        <v>0</v>
      </c>
      <c r="V90" s="50">
        <f t="shared" si="11"/>
        <v>0</v>
      </c>
      <c r="W90" s="49">
        <f t="shared" si="12"/>
        <v>0</v>
      </c>
      <c r="X90" s="50">
        <f t="shared" si="13"/>
        <v>0</v>
      </c>
      <c r="Y90" s="52"/>
      <c r="Z90" s="53"/>
    </row>
    <row r="91" spans="4:26">
      <c r="D91" s="26"/>
      <c r="E91" s="26"/>
      <c r="F91" s="27"/>
      <c r="G91" s="27"/>
      <c r="H91" s="27" t="str">
        <f t="shared" si="14"/>
        <v/>
      </c>
      <c r="I91" s="27"/>
      <c r="J91" s="27"/>
      <c r="K91" s="27"/>
      <c r="L91" s="27"/>
      <c r="M91" s="27"/>
      <c r="N91" s="16"/>
      <c r="O91" s="16"/>
      <c r="P91" s="34"/>
      <c r="Q91" s="25">
        <f>SUMIFS($N$7:N91,$F$7:F91,F91,$J$7:J91,"入库")-SUMIFS($N$7:N91,$F$7:F91,F91,$J$7:J91,"出库")</f>
        <v>0</v>
      </c>
      <c r="S91" s="51"/>
      <c r="T91" s="51"/>
      <c r="U91" s="49">
        <f t="shared" si="10"/>
        <v>0</v>
      </c>
      <c r="V91" s="50">
        <f t="shared" si="11"/>
        <v>0</v>
      </c>
      <c r="W91" s="49">
        <f t="shared" si="12"/>
        <v>0</v>
      </c>
      <c r="X91" s="50">
        <f t="shared" si="13"/>
        <v>0</v>
      </c>
      <c r="Y91" s="52"/>
      <c r="Z91" s="53"/>
    </row>
    <row r="92" spans="4:26">
      <c r="D92" s="26"/>
      <c r="E92" s="26"/>
      <c r="F92" s="27"/>
      <c r="G92" s="27"/>
      <c r="H92" s="27" t="str">
        <f t="shared" si="14"/>
        <v/>
      </c>
      <c r="I92" s="27"/>
      <c r="J92" s="27"/>
      <c r="K92" s="27"/>
      <c r="L92" s="27"/>
      <c r="M92" s="27"/>
      <c r="N92" s="16"/>
      <c r="O92" s="16"/>
      <c r="P92" s="34"/>
      <c r="Q92" s="25">
        <f>SUMIFS($N$7:N92,$F$7:F92,F92,$J$7:J92,"入库")-SUMIFS($N$7:N92,$F$7:F92,F92,$J$7:J92,"出库")</f>
        <v>0</v>
      </c>
      <c r="S92" s="51"/>
      <c r="T92" s="51"/>
      <c r="U92" s="49">
        <f t="shared" si="10"/>
        <v>0</v>
      </c>
      <c r="V92" s="50">
        <f t="shared" si="11"/>
        <v>0</v>
      </c>
      <c r="W92" s="49">
        <f t="shared" si="12"/>
        <v>0</v>
      </c>
      <c r="X92" s="50">
        <f t="shared" si="13"/>
        <v>0</v>
      </c>
      <c r="Y92" s="52"/>
      <c r="Z92" s="53"/>
    </row>
    <row r="93" spans="4:26">
      <c r="D93" s="26"/>
      <c r="E93" s="26"/>
      <c r="F93" s="27"/>
      <c r="G93" s="27"/>
      <c r="H93" s="27" t="str">
        <f t="shared" si="14"/>
        <v/>
      </c>
      <c r="I93" s="27"/>
      <c r="J93" s="27"/>
      <c r="K93" s="27"/>
      <c r="L93" s="27"/>
      <c r="M93" s="27"/>
      <c r="N93" s="16"/>
      <c r="O93" s="16"/>
      <c r="P93" s="34"/>
      <c r="Q93" s="25">
        <f>SUMIFS($N$7:N93,$F$7:F93,F93,$J$7:J93,"入库")-SUMIFS($N$7:N93,$F$7:F93,F93,$J$7:J93,"出库")</f>
        <v>0</v>
      </c>
      <c r="S93" s="51"/>
      <c r="T93" s="51"/>
      <c r="U93" s="49">
        <f t="shared" si="10"/>
        <v>0</v>
      </c>
      <c r="V93" s="50">
        <f t="shared" si="11"/>
        <v>0</v>
      </c>
      <c r="W93" s="49">
        <f t="shared" si="12"/>
        <v>0</v>
      </c>
      <c r="X93" s="50">
        <f t="shared" si="13"/>
        <v>0</v>
      </c>
      <c r="Y93" s="52"/>
      <c r="Z93" s="53"/>
    </row>
    <row r="94" spans="4:26">
      <c r="D94" s="26"/>
      <c r="E94" s="26"/>
      <c r="F94" s="27"/>
      <c r="G94" s="27"/>
      <c r="H94" s="27" t="str">
        <f t="shared" si="14"/>
        <v/>
      </c>
      <c r="I94" s="27"/>
      <c r="J94" s="27"/>
      <c r="K94" s="27"/>
      <c r="L94" s="27"/>
      <c r="M94" s="27"/>
      <c r="N94" s="16"/>
      <c r="O94" s="16"/>
      <c r="P94" s="34"/>
      <c r="Q94" s="25">
        <f>SUMIFS($N$7:N94,$F$7:F94,F94,$J$7:J94,"入库")-SUMIFS($N$7:N94,$F$7:F94,F94,$J$7:J94,"出库")</f>
        <v>0</v>
      </c>
      <c r="S94" s="51"/>
      <c r="T94" s="51"/>
      <c r="U94" s="49">
        <f t="shared" si="10"/>
        <v>0</v>
      </c>
      <c r="V94" s="50">
        <f t="shared" si="11"/>
        <v>0</v>
      </c>
      <c r="W94" s="49">
        <f t="shared" si="12"/>
        <v>0</v>
      </c>
      <c r="X94" s="50">
        <f t="shared" si="13"/>
        <v>0</v>
      </c>
      <c r="Y94" s="52"/>
      <c r="Z94" s="53"/>
    </row>
    <row r="95" spans="4:26">
      <c r="D95" s="26"/>
      <c r="E95" s="26"/>
      <c r="F95" s="27"/>
      <c r="G95" s="27"/>
      <c r="H95" s="27" t="str">
        <f t="shared" si="14"/>
        <v/>
      </c>
      <c r="I95" s="27"/>
      <c r="J95" s="27"/>
      <c r="K95" s="27"/>
      <c r="L95" s="27"/>
      <c r="M95" s="27"/>
      <c r="N95" s="16"/>
      <c r="O95" s="16"/>
      <c r="P95" s="34"/>
      <c r="Q95" s="25">
        <f>SUMIFS($N$7:N95,$F$7:F95,F95,$J$7:J95,"入库")-SUMIFS($N$7:N95,$F$7:F95,F95,$J$7:J95,"出库")</f>
        <v>0</v>
      </c>
      <c r="S95" s="51"/>
      <c r="T95" s="51"/>
      <c r="U95" s="49">
        <f t="shared" si="10"/>
        <v>0</v>
      </c>
      <c r="V95" s="50">
        <f t="shared" si="11"/>
        <v>0</v>
      </c>
      <c r="W95" s="49">
        <f t="shared" si="12"/>
        <v>0</v>
      </c>
      <c r="X95" s="50">
        <f t="shared" si="13"/>
        <v>0</v>
      </c>
      <c r="Y95" s="52"/>
      <c r="Z95" s="53"/>
    </row>
    <row r="96" spans="4:26">
      <c r="D96" s="26"/>
      <c r="E96" s="26"/>
      <c r="F96" s="27"/>
      <c r="G96" s="27"/>
      <c r="H96" s="27" t="str">
        <f t="shared" si="14"/>
        <v/>
      </c>
      <c r="I96" s="27"/>
      <c r="J96" s="27"/>
      <c r="K96" s="27"/>
      <c r="L96" s="27"/>
      <c r="M96" s="27"/>
      <c r="N96" s="16"/>
      <c r="O96" s="16"/>
      <c r="P96" s="34"/>
      <c r="Q96" s="25">
        <f>SUMIFS($N$7:N96,$F$7:F96,F96,$J$7:J96,"入库")-SUMIFS($N$7:N96,$F$7:F96,F96,$J$7:J96,"出库")</f>
        <v>0</v>
      </c>
      <c r="S96" s="51"/>
      <c r="T96" s="51"/>
      <c r="U96" s="49">
        <f t="shared" si="10"/>
        <v>0</v>
      </c>
      <c r="V96" s="50">
        <f t="shared" si="11"/>
        <v>0</v>
      </c>
      <c r="W96" s="49">
        <f t="shared" si="12"/>
        <v>0</v>
      </c>
      <c r="X96" s="50">
        <f t="shared" si="13"/>
        <v>0</v>
      </c>
      <c r="Y96" s="52"/>
      <c r="Z96" s="53"/>
    </row>
    <row r="97" spans="4:26">
      <c r="D97" s="26"/>
      <c r="E97" s="26"/>
      <c r="F97" s="27"/>
      <c r="G97" s="27"/>
      <c r="H97" s="27" t="str">
        <f t="shared" si="14"/>
        <v/>
      </c>
      <c r="I97" s="27"/>
      <c r="J97" s="27"/>
      <c r="K97" s="27"/>
      <c r="L97" s="27"/>
      <c r="M97" s="27"/>
      <c r="N97" s="16"/>
      <c r="O97" s="16"/>
      <c r="P97" s="34"/>
      <c r="Q97" s="25">
        <f>SUMIFS($N$7:N97,$F$7:F97,F97,$J$7:J97,"入库")-SUMIFS($N$7:N97,$F$7:F97,F97,$J$7:J97,"出库")</f>
        <v>0</v>
      </c>
      <c r="S97" s="51"/>
      <c r="T97" s="51"/>
      <c r="U97" s="49">
        <f t="shared" si="10"/>
        <v>0</v>
      </c>
      <c r="V97" s="50">
        <f t="shared" si="11"/>
        <v>0</v>
      </c>
      <c r="W97" s="49">
        <f t="shared" si="12"/>
        <v>0</v>
      </c>
      <c r="X97" s="50">
        <f t="shared" si="13"/>
        <v>0</v>
      </c>
      <c r="Y97" s="52"/>
      <c r="Z97" s="53"/>
    </row>
    <row r="98" spans="4:26">
      <c r="D98" s="26"/>
      <c r="E98" s="26"/>
      <c r="F98" s="27"/>
      <c r="G98" s="27"/>
      <c r="H98" s="27" t="str">
        <f t="shared" si="14"/>
        <v/>
      </c>
      <c r="I98" s="27"/>
      <c r="J98" s="27"/>
      <c r="K98" s="27"/>
      <c r="L98" s="27"/>
      <c r="M98" s="27"/>
      <c r="N98" s="16"/>
      <c r="O98" s="16"/>
      <c r="P98" s="34"/>
      <c r="Q98" s="25">
        <f>SUMIFS($N$7:N98,$F$7:F98,F98,$J$7:J98,"入库")-SUMIFS($N$7:N98,$F$7:F98,F98,$J$7:J98,"出库")</f>
        <v>0</v>
      </c>
      <c r="S98" s="51"/>
      <c r="T98" s="51"/>
      <c r="U98" s="49">
        <f t="shared" si="10"/>
        <v>0</v>
      </c>
      <c r="V98" s="50">
        <f t="shared" si="11"/>
        <v>0</v>
      </c>
      <c r="W98" s="49">
        <f t="shared" si="12"/>
        <v>0</v>
      </c>
      <c r="X98" s="50">
        <f t="shared" si="13"/>
        <v>0</v>
      </c>
      <c r="Y98" s="52"/>
      <c r="Z98" s="53"/>
    </row>
    <row r="99" spans="4:26">
      <c r="D99" s="26"/>
      <c r="E99" s="26"/>
      <c r="F99" s="27"/>
      <c r="G99" s="27"/>
      <c r="H99" s="27" t="str">
        <f t="shared" si="14"/>
        <v/>
      </c>
      <c r="I99" s="27"/>
      <c r="J99" s="27"/>
      <c r="K99" s="27"/>
      <c r="L99" s="27"/>
      <c r="M99" s="27"/>
      <c r="N99" s="16"/>
      <c r="O99" s="16"/>
      <c r="P99" s="34"/>
      <c r="Q99" s="25">
        <f>SUMIFS($N$7:N99,$F$7:F99,F99,$J$7:J99,"入库")-SUMIFS($N$7:N99,$F$7:F99,F99,$J$7:J99,"出库")</f>
        <v>0</v>
      </c>
      <c r="S99" s="51"/>
      <c r="T99" s="51"/>
      <c r="U99" s="49">
        <f t="shared" si="10"/>
        <v>0</v>
      </c>
      <c r="V99" s="50">
        <f t="shared" si="11"/>
        <v>0</v>
      </c>
      <c r="W99" s="49">
        <f t="shared" si="12"/>
        <v>0</v>
      </c>
      <c r="X99" s="50">
        <f t="shared" si="13"/>
        <v>0</v>
      </c>
      <c r="Y99" s="52"/>
      <c r="Z99" s="53"/>
    </row>
    <row r="100" spans="4:26">
      <c r="D100" s="26"/>
      <c r="E100" s="26"/>
      <c r="F100" s="27"/>
      <c r="G100" s="27"/>
      <c r="H100" s="27" t="str">
        <f t="shared" si="14"/>
        <v/>
      </c>
      <c r="I100" s="27"/>
      <c r="J100" s="27"/>
      <c r="K100" s="27"/>
      <c r="L100" s="27"/>
      <c r="M100" s="27"/>
      <c r="N100" s="16"/>
      <c r="O100" s="16"/>
      <c r="P100" s="34"/>
      <c r="Q100" s="25">
        <f>SUMIFS($N$7:N100,$F$7:F100,F100,$J$7:J100,"入库")-SUMIFS($N$7:N100,$F$7:F100,F100,$J$7:J100,"出库")</f>
        <v>0</v>
      </c>
      <c r="S100" s="51"/>
      <c r="T100" s="51"/>
      <c r="U100" s="49">
        <f t="shared" si="10"/>
        <v>0</v>
      </c>
      <c r="V100" s="50">
        <f t="shared" si="11"/>
        <v>0</v>
      </c>
      <c r="W100" s="49">
        <f t="shared" si="12"/>
        <v>0</v>
      </c>
      <c r="X100" s="50">
        <f t="shared" si="13"/>
        <v>0</v>
      </c>
      <c r="Y100" s="52"/>
      <c r="Z100" s="53"/>
    </row>
    <row r="101" spans="4:26">
      <c r="D101" s="26"/>
      <c r="E101" s="26"/>
      <c r="F101" s="27"/>
      <c r="G101" s="27"/>
      <c r="H101" s="27" t="str">
        <f t="shared" si="14"/>
        <v/>
      </c>
      <c r="I101" s="27"/>
      <c r="J101" s="27"/>
      <c r="K101" s="27"/>
      <c r="L101" s="27"/>
      <c r="M101" s="27"/>
      <c r="N101" s="16"/>
      <c r="O101" s="16"/>
      <c r="P101" s="34"/>
      <c r="Q101" s="25">
        <f>SUMIFS($N$7:N101,$F$7:F101,F101,$J$7:J101,"入库")-SUMIFS($N$7:N101,$F$7:F101,F101,$J$7:J101,"出库")</f>
        <v>0</v>
      </c>
      <c r="S101" s="51"/>
      <c r="T101" s="51"/>
      <c r="U101" s="49">
        <f t="shared" si="10"/>
        <v>0</v>
      </c>
      <c r="V101" s="50">
        <f t="shared" si="11"/>
        <v>0</v>
      </c>
      <c r="W101" s="49">
        <f t="shared" si="12"/>
        <v>0</v>
      </c>
      <c r="X101" s="50">
        <f t="shared" si="13"/>
        <v>0</v>
      </c>
      <c r="Y101" s="52"/>
      <c r="Z101" s="53"/>
    </row>
    <row r="102" spans="4:26">
      <c r="D102" s="26"/>
      <c r="E102" s="26"/>
      <c r="F102" s="27"/>
      <c r="G102" s="27"/>
      <c r="H102" s="27" t="str">
        <f t="shared" si="14"/>
        <v/>
      </c>
      <c r="I102" s="27"/>
      <c r="J102" s="27"/>
      <c r="K102" s="27"/>
      <c r="L102" s="27"/>
      <c r="M102" s="27"/>
      <c r="N102" s="16"/>
      <c r="O102" s="16"/>
      <c r="P102" s="34"/>
      <c r="Q102" s="25">
        <f>SUMIFS($N$7:N102,$F$7:F102,F102,$J$7:J102,"入库")-SUMIFS($N$7:N102,$F$7:F102,F102,$J$7:J102,"出库")</f>
        <v>0</v>
      </c>
      <c r="S102" s="51"/>
      <c r="T102" s="51"/>
      <c r="U102" s="49">
        <f t="shared" si="10"/>
        <v>0</v>
      </c>
      <c r="V102" s="50">
        <f t="shared" si="11"/>
        <v>0</v>
      </c>
      <c r="W102" s="49">
        <f t="shared" si="12"/>
        <v>0</v>
      </c>
      <c r="X102" s="50">
        <f t="shared" si="13"/>
        <v>0</v>
      </c>
      <c r="Y102" s="52"/>
      <c r="Z102" s="53"/>
    </row>
    <row r="103" spans="4:26">
      <c r="D103" s="26"/>
      <c r="E103" s="26"/>
      <c r="F103" s="27"/>
      <c r="G103" s="27"/>
      <c r="H103" s="27" t="str">
        <f t="shared" si="14"/>
        <v/>
      </c>
      <c r="I103" s="27"/>
      <c r="J103" s="27"/>
      <c r="K103" s="27"/>
      <c r="L103" s="27"/>
      <c r="M103" s="27"/>
      <c r="N103" s="16"/>
      <c r="O103" s="16"/>
      <c r="P103" s="34"/>
      <c r="Q103" s="25">
        <f>SUMIFS($N$7:N103,$F$7:F103,F103,$J$7:J103,"入库")-SUMIFS($N$7:N103,$F$7:F103,F103,$J$7:J103,"出库")</f>
        <v>0</v>
      </c>
      <c r="S103" s="51"/>
      <c r="T103" s="51"/>
      <c r="U103" s="49">
        <f t="shared" si="10"/>
        <v>0</v>
      </c>
      <c r="V103" s="50">
        <f t="shared" si="11"/>
        <v>0</v>
      </c>
      <c r="W103" s="49">
        <f t="shared" si="12"/>
        <v>0</v>
      </c>
      <c r="X103" s="50">
        <f t="shared" si="13"/>
        <v>0</v>
      </c>
      <c r="Y103" s="52"/>
      <c r="Z103" s="53"/>
    </row>
    <row r="104" spans="4:26">
      <c r="D104" s="26"/>
      <c r="E104" s="26"/>
      <c r="F104" s="27"/>
      <c r="G104" s="27"/>
      <c r="H104" s="27" t="str">
        <f t="shared" si="14"/>
        <v/>
      </c>
      <c r="I104" s="27"/>
      <c r="J104" s="27"/>
      <c r="K104" s="27"/>
      <c r="L104" s="27"/>
      <c r="M104" s="27"/>
      <c r="N104" s="16"/>
      <c r="O104" s="16"/>
      <c r="P104" s="34"/>
      <c r="Q104" s="25">
        <f>SUMIFS($N$7:N104,$F$7:F104,F104,$J$7:J104,"入库")-SUMIFS($N$7:N104,$F$7:F104,F104,$J$7:J104,"出库")</f>
        <v>0</v>
      </c>
      <c r="S104" s="51"/>
      <c r="T104" s="51"/>
      <c r="U104" s="49">
        <f t="shared" si="10"/>
        <v>0</v>
      </c>
      <c r="V104" s="50">
        <f t="shared" si="11"/>
        <v>0</v>
      </c>
      <c r="W104" s="49">
        <f t="shared" si="12"/>
        <v>0</v>
      </c>
      <c r="X104" s="50">
        <f t="shared" si="13"/>
        <v>0</v>
      </c>
      <c r="Y104" s="52"/>
      <c r="Z104" s="53"/>
    </row>
    <row r="105" spans="4:26">
      <c r="D105" s="26"/>
      <c r="E105" s="26"/>
      <c r="F105" s="27"/>
      <c r="G105" s="27"/>
      <c r="H105" s="27" t="str">
        <f t="shared" si="14"/>
        <v/>
      </c>
      <c r="I105" s="27"/>
      <c r="J105" s="27"/>
      <c r="K105" s="27"/>
      <c r="L105" s="27"/>
      <c r="M105" s="27"/>
      <c r="N105" s="16"/>
      <c r="O105" s="16"/>
      <c r="P105" s="34"/>
      <c r="Q105" s="25">
        <f>SUMIFS($N$7:N105,$F$7:F105,F105,$J$7:J105,"入库")-SUMIFS($N$7:N105,$F$7:F105,F105,$J$7:J105,"出库")</f>
        <v>0</v>
      </c>
      <c r="S105" s="51"/>
      <c r="T105" s="51"/>
      <c r="U105" s="49">
        <f t="shared" si="10"/>
        <v>0</v>
      </c>
      <c r="V105" s="50">
        <f t="shared" si="11"/>
        <v>0</v>
      </c>
      <c r="W105" s="49">
        <f t="shared" si="12"/>
        <v>0</v>
      </c>
      <c r="X105" s="50">
        <f t="shared" si="13"/>
        <v>0</v>
      </c>
      <c r="Y105" s="52"/>
      <c r="Z105" s="53"/>
    </row>
    <row r="106" spans="4:26">
      <c r="D106" s="26"/>
      <c r="E106" s="26"/>
      <c r="F106" s="27"/>
      <c r="G106" s="27"/>
      <c r="H106" s="27" t="str">
        <f t="shared" si="14"/>
        <v/>
      </c>
      <c r="I106" s="27"/>
      <c r="J106" s="27"/>
      <c r="K106" s="27"/>
      <c r="L106" s="27"/>
      <c r="M106" s="27"/>
      <c r="N106" s="16"/>
      <c r="O106" s="16"/>
      <c r="P106" s="34"/>
      <c r="Q106" s="25">
        <f>SUMIFS($N$7:N106,$F$7:F106,F106,$J$7:J106,"入库")-SUMIFS($N$7:N106,$F$7:F106,F106,$J$7:J106,"出库")</f>
        <v>0</v>
      </c>
      <c r="S106" s="51"/>
      <c r="T106" s="51"/>
      <c r="U106" s="49">
        <f t="shared" si="10"/>
        <v>0</v>
      </c>
      <c r="V106" s="50">
        <f t="shared" si="11"/>
        <v>0</v>
      </c>
      <c r="W106" s="49">
        <f t="shared" si="12"/>
        <v>0</v>
      </c>
      <c r="X106" s="50">
        <f t="shared" si="13"/>
        <v>0</v>
      </c>
      <c r="Y106" s="52"/>
      <c r="Z106" s="53"/>
    </row>
    <row r="107" spans="4:26">
      <c r="D107" s="26"/>
      <c r="E107" s="26"/>
      <c r="F107" s="27"/>
      <c r="G107" s="27"/>
      <c r="H107" s="27" t="str">
        <f t="shared" si="14"/>
        <v/>
      </c>
      <c r="I107" s="27"/>
      <c r="J107" s="27"/>
      <c r="K107" s="27"/>
      <c r="L107" s="27"/>
      <c r="M107" s="27"/>
      <c r="N107" s="16"/>
      <c r="O107" s="16"/>
      <c r="P107" s="34"/>
      <c r="Q107" s="25">
        <f>SUMIFS($N$7:N107,$F$7:F107,F107,$J$7:J107,"入库")-SUMIFS($N$7:N107,$F$7:F107,F107,$J$7:J107,"出库")</f>
        <v>0</v>
      </c>
      <c r="S107" s="51"/>
      <c r="T107" s="51"/>
      <c r="U107" s="49">
        <f t="shared" si="10"/>
        <v>0</v>
      </c>
      <c r="V107" s="50">
        <f t="shared" si="11"/>
        <v>0</v>
      </c>
      <c r="W107" s="49">
        <f t="shared" si="12"/>
        <v>0</v>
      </c>
      <c r="X107" s="50">
        <f t="shared" si="13"/>
        <v>0</v>
      </c>
      <c r="Y107" s="52"/>
      <c r="Z107" s="53"/>
    </row>
    <row r="108" spans="4:26">
      <c r="D108" s="26"/>
      <c r="E108" s="26"/>
      <c r="F108" s="27"/>
      <c r="G108" s="27"/>
      <c r="H108" s="27" t="str">
        <f t="shared" si="14"/>
        <v/>
      </c>
      <c r="I108" s="27"/>
      <c r="J108" s="27"/>
      <c r="K108" s="27"/>
      <c r="L108" s="27"/>
      <c r="M108" s="27"/>
      <c r="N108" s="16"/>
      <c r="O108" s="16"/>
      <c r="P108" s="34"/>
      <c r="Q108" s="25">
        <f>SUMIFS($N$7:N108,$F$7:F108,F108,$J$7:J108,"入库")-SUMIFS($N$7:N108,$F$7:F108,F108,$J$7:J108,"出库")</f>
        <v>0</v>
      </c>
      <c r="S108" s="51"/>
      <c r="T108" s="51"/>
      <c r="U108" s="49">
        <f t="shared" si="10"/>
        <v>0</v>
      </c>
      <c r="V108" s="50">
        <f t="shared" si="11"/>
        <v>0</v>
      </c>
      <c r="W108" s="49">
        <f t="shared" si="12"/>
        <v>0</v>
      </c>
      <c r="X108" s="50">
        <f t="shared" si="13"/>
        <v>0</v>
      </c>
      <c r="Y108" s="52"/>
      <c r="Z108" s="53"/>
    </row>
    <row r="109" spans="4:26">
      <c r="D109" s="26"/>
      <c r="E109" s="26"/>
      <c r="F109" s="27"/>
      <c r="G109" s="27"/>
      <c r="H109" s="27" t="str">
        <f t="shared" si="14"/>
        <v/>
      </c>
      <c r="I109" s="27"/>
      <c r="J109" s="27"/>
      <c r="K109" s="27"/>
      <c r="L109" s="27"/>
      <c r="M109" s="27"/>
      <c r="N109" s="16"/>
      <c r="O109" s="16"/>
      <c r="P109" s="34"/>
      <c r="Q109" s="25">
        <f>SUMIFS($N$7:N109,$F$7:F109,F109,$J$7:J109,"入库")-SUMIFS($N$7:N109,$F$7:F109,F109,$J$7:J109,"出库")</f>
        <v>0</v>
      </c>
      <c r="S109" s="51"/>
      <c r="T109" s="51"/>
      <c r="U109" s="49">
        <f t="shared" si="10"/>
        <v>0</v>
      </c>
      <c r="V109" s="50">
        <f t="shared" si="11"/>
        <v>0</v>
      </c>
      <c r="W109" s="49">
        <f t="shared" si="12"/>
        <v>0</v>
      </c>
      <c r="X109" s="50">
        <f t="shared" si="13"/>
        <v>0</v>
      </c>
      <c r="Y109" s="52"/>
      <c r="Z109" s="53"/>
    </row>
    <row r="110" spans="4:26">
      <c r="D110" s="26"/>
      <c r="E110" s="26"/>
      <c r="F110" s="27"/>
      <c r="G110" s="27"/>
      <c r="H110" s="27" t="str">
        <f t="shared" si="14"/>
        <v/>
      </c>
      <c r="I110" s="27"/>
      <c r="J110" s="27"/>
      <c r="K110" s="27"/>
      <c r="L110" s="27"/>
      <c r="M110" s="27"/>
      <c r="N110" s="16"/>
      <c r="O110" s="16"/>
      <c r="P110" s="34"/>
      <c r="Q110" s="25">
        <f>SUMIFS($N$7:N110,$F$7:F110,F110,$J$7:J110,"入库")-SUMIFS($N$7:N110,$F$7:F110,F110,$J$7:J110,"出库")</f>
        <v>0</v>
      </c>
      <c r="S110" s="51"/>
      <c r="T110" s="51"/>
      <c r="U110" s="49">
        <f t="shared" si="10"/>
        <v>0</v>
      </c>
      <c r="V110" s="50">
        <f t="shared" si="11"/>
        <v>0</v>
      </c>
      <c r="W110" s="49">
        <f t="shared" si="12"/>
        <v>0</v>
      </c>
      <c r="X110" s="50">
        <f t="shared" si="13"/>
        <v>0</v>
      </c>
      <c r="Y110" s="52"/>
      <c r="Z110" s="53"/>
    </row>
    <row r="111" spans="4:26">
      <c r="D111" s="26"/>
      <c r="E111" s="26"/>
      <c r="F111" s="27"/>
      <c r="G111" s="27"/>
      <c r="H111" s="27" t="str">
        <f t="shared" si="14"/>
        <v/>
      </c>
      <c r="I111" s="27"/>
      <c r="J111" s="27"/>
      <c r="K111" s="27"/>
      <c r="L111" s="27"/>
      <c r="M111" s="27"/>
      <c r="N111" s="16"/>
      <c r="O111" s="16"/>
      <c r="P111" s="34"/>
      <c r="Q111" s="25">
        <f>SUMIFS($N$7:N111,$F$7:F111,F111,$J$7:J111,"入库")-SUMIFS($N$7:N111,$F$7:F111,F111,$J$7:J111,"出库")</f>
        <v>0</v>
      </c>
      <c r="S111" s="51"/>
      <c r="T111" s="51"/>
      <c r="U111" s="49">
        <f t="shared" si="10"/>
        <v>0</v>
      </c>
      <c r="V111" s="50">
        <f t="shared" si="11"/>
        <v>0</v>
      </c>
      <c r="W111" s="49">
        <f t="shared" si="12"/>
        <v>0</v>
      </c>
      <c r="X111" s="50">
        <f t="shared" si="13"/>
        <v>0</v>
      </c>
      <c r="Y111" s="52"/>
      <c r="Z111" s="53"/>
    </row>
    <row r="112" spans="4:26">
      <c r="D112" s="26"/>
      <c r="E112" s="26"/>
      <c r="F112" s="27"/>
      <c r="G112" s="27"/>
      <c r="H112" s="27" t="str">
        <f t="shared" si="14"/>
        <v/>
      </c>
      <c r="I112" s="27"/>
      <c r="J112" s="27"/>
      <c r="K112" s="27"/>
      <c r="L112" s="27"/>
      <c r="M112" s="27"/>
      <c r="N112" s="16"/>
      <c r="O112" s="16"/>
      <c r="P112" s="34"/>
      <c r="Q112" s="25">
        <f>SUMIFS($N$7:N112,$F$7:F112,F112,$J$7:J112,"入库")-SUMIFS($N$7:N112,$F$7:F112,F112,$J$7:J112,"出库")</f>
        <v>0</v>
      </c>
      <c r="S112" s="51"/>
      <c r="T112" s="51"/>
      <c r="U112" s="49">
        <f t="shared" si="10"/>
        <v>0</v>
      </c>
      <c r="V112" s="50">
        <f t="shared" si="11"/>
        <v>0</v>
      </c>
      <c r="W112" s="49">
        <f t="shared" si="12"/>
        <v>0</v>
      </c>
      <c r="X112" s="50">
        <f t="shared" si="13"/>
        <v>0</v>
      </c>
      <c r="Y112" s="52"/>
      <c r="Z112" s="53"/>
    </row>
    <row r="113" spans="4:26">
      <c r="D113" s="26"/>
      <c r="E113" s="26"/>
      <c r="F113" s="27"/>
      <c r="G113" s="27"/>
      <c r="H113" s="27" t="str">
        <f t="shared" si="14"/>
        <v/>
      </c>
      <c r="I113" s="27"/>
      <c r="J113" s="27"/>
      <c r="K113" s="27"/>
      <c r="L113" s="27"/>
      <c r="M113" s="27"/>
      <c r="N113" s="16"/>
      <c r="O113" s="16"/>
      <c r="P113" s="34"/>
      <c r="Q113" s="25">
        <f>SUMIFS($N$7:N113,$F$7:F113,F113,$J$7:J113,"入库")-SUMIFS($N$7:N113,$F$7:F113,F113,$J$7:J113,"出库")</f>
        <v>0</v>
      </c>
      <c r="S113" s="51"/>
      <c r="T113" s="51"/>
      <c r="U113" s="49">
        <f t="shared" si="10"/>
        <v>0</v>
      </c>
      <c r="V113" s="50">
        <f t="shared" si="11"/>
        <v>0</v>
      </c>
      <c r="W113" s="49">
        <f t="shared" si="12"/>
        <v>0</v>
      </c>
      <c r="X113" s="50">
        <f t="shared" si="13"/>
        <v>0</v>
      </c>
      <c r="Y113" s="52"/>
      <c r="Z113" s="53"/>
    </row>
    <row r="114" spans="4:26">
      <c r="D114" s="26"/>
      <c r="E114" s="26"/>
      <c r="F114" s="27"/>
      <c r="G114" s="27"/>
      <c r="H114" s="27" t="str">
        <f t="shared" si="14"/>
        <v/>
      </c>
      <c r="I114" s="27"/>
      <c r="J114" s="27"/>
      <c r="K114" s="27"/>
      <c r="L114" s="27"/>
      <c r="M114" s="27"/>
      <c r="N114" s="16"/>
      <c r="O114" s="16"/>
      <c r="P114" s="34"/>
      <c r="Q114" s="25">
        <f>SUMIFS($N$7:N114,$F$7:F114,F114,$J$7:J114,"入库")-SUMIFS($N$7:N114,$F$7:F114,F114,$J$7:J114,"出库")</f>
        <v>0</v>
      </c>
      <c r="S114" s="51"/>
      <c r="T114" s="51"/>
      <c r="U114" s="49">
        <f t="shared" si="10"/>
        <v>0</v>
      </c>
      <c r="V114" s="50">
        <f t="shared" si="11"/>
        <v>0</v>
      </c>
      <c r="W114" s="49">
        <f t="shared" si="12"/>
        <v>0</v>
      </c>
      <c r="X114" s="50">
        <f t="shared" si="13"/>
        <v>0</v>
      </c>
      <c r="Y114" s="52"/>
      <c r="Z114" s="53"/>
    </row>
    <row r="115" spans="4:26">
      <c r="D115" s="26"/>
      <c r="E115" s="26"/>
      <c r="F115" s="27"/>
      <c r="G115" s="27"/>
      <c r="H115" s="27" t="str">
        <f t="shared" si="14"/>
        <v/>
      </c>
      <c r="I115" s="27"/>
      <c r="J115" s="27"/>
      <c r="K115" s="27"/>
      <c r="L115" s="27"/>
      <c r="M115" s="27"/>
      <c r="N115" s="16"/>
      <c r="O115" s="16"/>
      <c r="P115" s="34"/>
      <c r="Q115" s="25">
        <f>SUMIFS($N$7:N115,$F$7:F115,F115,$J$7:J115,"入库")-SUMIFS($N$7:N115,$F$7:F115,F115,$J$7:J115,"出库")</f>
        <v>0</v>
      </c>
      <c r="S115" s="51"/>
      <c r="T115" s="51"/>
      <c r="U115" s="49">
        <f t="shared" si="10"/>
        <v>0</v>
      </c>
      <c r="V115" s="50">
        <f t="shared" si="11"/>
        <v>0</v>
      </c>
      <c r="W115" s="49">
        <f t="shared" si="12"/>
        <v>0</v>
      </c>
      <c r="X115" s="50">
        <f t="shared" si="13"/>
        <v>0</v>
      </c>
      <c r="Y115" s="52"/>
      <c r="Z115" s="53"/>
    </row>
    <row r="116" spans="4:26">
      <c r="D116" s="26"/>
      <c r="E116" s="26"/>
      <c r="F116" s="27"/>
      <c r="G116" s="27"/>
      <c r="H116" s="27" t="str">
        <f t="shared" si="14"/>
        <v/>
      </c>
      <c r="I116" s="27"/>
      <c r="J116" s="27"/>
      <c r="K116" s="27"/>
      <c r="L116" s="27"/>
      <c r="M116" s="27"/>
      <c r="N116" s="16"/>
      <c r="O116" s="16"/>
      <c r="P116" s="34"/>
      <c r="Q116" s="25">
        <f>SUMIFS($N$7:N116,$F$7:F116,F116,$J$7:J116,"入库")-SUMIFS($N$7:N116,$F$7:F116,F116,$J$7:J116,"出库")</f>
        <v>0</v>
      </c>
      <c r="S116" s="51"/>
      <c r="T116" s="51"/>
      <c r="U116" s="49">
        <f t="shared" si="10"/>
        <v>0</v>
      </c>
      <c r="V116" s="50">
        <f t="shared" si="11"/>
        <v>0</v>
      </c>
      <c r="W116" s="49">
        <f t="shared" si="12"/>
        <v>0</v>
      </c>
      <c r="X116" s="50">
        <f t="shared" si="13"/>
        <v>0</v>
      </c>
      <c r="Y116" s="52"/>
      <c r="Z116" s="53"/>
    </row>
    <row r="117" spans="4:26">
      <c r="D117" s="26"/>
      <c r="E117" s="26"/>
      <c r="F117" s="27"/>
      <c r="G117" s="27"/>
      <c r="H117" s="27" t="str">
        <f t="shared" si="14"/>
        <v/>
      </c>
      <c r="I117" s="27"/>
      <c r="J117" s="27"/>
      <c r="K117" s="27"/>
      <c r="L117" s="27"/>
      <c r="M117" s="27"/>
      <c r="N117" s="16"/>
      <c r="O117" s="16"/>
      <c r="P117" s="34"/>
      <c r="Q117" s="25">
        <f>SUMIFS($N$7:N117,$F$7:F117,F117,$J$7:J117,"入库")-SUMIFS($N$7:N117,$F$7:F117,F117,$J$7:J117,"出库")</f>
        <v>0</v>
      </c>
      <c r="S117" s="51"/>
      <c r="T117" s="51"/>
      <c r="U117" s="49">
        <f t="shared" si="10"/>
        <v>0</v>
      </c>
      <c r="V117" s="50">
        <f t="shared" si="11"/>
        <v>0</v>
      </c>
      <c r="W117" s="49">
        <f t="shared" si="12"/>
        <v>0</v>
      </c>
      <c r="X117" s="50">
        <f t="shared" si="13"/>
        <v>0</v>
      </c>
      <c r="Y117" s="52"/>
      <c r="Z117" s="53"/>
    </row>
    <row r="118" spans="4:26">
      <c r="D118" s="26"/>
      <c r="E118" s="26"/>
      <c r="F118" s="27"/>
      <c r="G118" s="27"/>
      <c r="H118" s="27" t="str">
        <f t="shared" si="14"/>
        <v/>
      </c>
      <c r="I118" s="27"/>
      <c r="J118" s="27"/>
      <c r="K118" s="27"/>
      <c r="L118" s="27"/>
      <c r="M118" s="27"/>
      <c r="N118" s="16"/>
      <c r="O118" s="16"/>
      <c r="P118" s="34"/>
      <c r="Q118" s="25">
        <f>SUMIFS($N$7:N118,$F$7:F118,F118,$J$7:J118,"入库")-SUMIFS($N$7:N118,$F$7:F118,F118,$J$7:J118,"出库")</f>
        <v>0</v>
      </c>
      <c r="S118" s="51"/>
      <c r="T118" s="51"/>
      <c r="U118" s="49">
        <f t="shared" si="10"/>
        <v>0</v>
      </c>
      <c r="V118" s="50">
        <f t="shared" si="11"/>
        <v>0</v>
      </c>
      <c r="W118" s="49">
        <f t="shared" si="12"/>
        <v>0</v>
      </c>
      <c r="X118" s="50">
        <f t="shared" si="13"/>
        <v>0</v>
      </c>
      <c r="Y118" s="52"/>
      <c r="Z118" s="53"/>
    </row>
    <row r="119" spans="4:26">
      <c r="D119" s="26"/>
      <c r="E119" s="26"/>
      <c r="F119" s="27"/>
      <c r="G119" s="27"/>
      <c r="H119" s="27" t="str">
        <f t="shared" si="14"/>
        <v/>
      </c>
      <c r="I119" s="27"/>
      <c r="J119" s="27"/>
      <c r="K119" s="27"/>
      <c r="L119" s="27"/>
      <c r="M119" s="27"/>
      <c r="N119" s="16"/>
      <c r="O119" s="16"/>
      <c r="P119" s="34"/>
      <c r="Q119" s="25">
        <f>SUMIFS($N$7:N119,$F$7:F119,F119,$J$7:J119,"入库")-SUMIFS($N$7:N119,$F$7:F119,F119,$J$7:J119,"出库")</f>
        <v>0</v>
      </c>
      <c r="S119" s="51"/>
      <c r="T119" s="51"/>
      <c r="U119" s="49">
        <f t="shared" si="10"/>
        <v>0</v>
      </c>
      <c r="V119" s="50">
        <f t="shared" si="11"/>
        <v>0</v>
      </c>
      <c r="W119" s="49">
        <f t="shared" si="12"/>
        <v>0</v>
      </c>
      <c r="X119" s="50">
        <f t="shared" si="13"/>
        <v>0</v>
      </c>
      <c r="Y119" s="52"/>
      <c r="Z119" s="53"/>
    </row>
    <row r="120" spans="4:26">
      <c r="D120" s="26"/>
      <c r="E120" s="26"/>
      <c r="F120" s="27"/>
      <c r="G120" s="27"/>
      <c r="H120" s="27" t="str">
        <f t="shared" si="14"/>
        <v/>
      </c>
      <c r="I120" s="27"/>
      <c r="J120" s="27"/>
      <c r="K120" s="27"/>
      <c r="L120" s="27"/>
      <c r="M120" s="27"/>
      <c r="N120" s="16"/>
      <c r="O120" s="16"/>
      <c r="P120" s="34"/>
      <c r="Q120" s="25">
        <f>SUMIFS($N$7:N120,$F$7:F120,F120,$J$7:J120,"入库")-SUMIFS($N$7:N120,$F$7:F120,F120,$J$7:J120,"出库")</f>
        <v>0</v>
      </c>
      <c r="S120" s="51"/>
      <c r="T120" s="51"/>
      <c r="U120" s="49">
        <f t="shared" si="10"/>
        <v>0</v>
      </c>
      <c r="V120" s="50">
        <f t="shared" si="11"/>
        <v>0</v>
      </c>
      <c r="W120" s="49">
        <f t="shared" si="12"/>
        <v>0</v>
      </c>
      <c r="X120" s="50">
        <f t="shared" si="13"/>
        <v>0</v>
      </c>
      <c r="Y120" s="52"/>
      <c r="Z120" s="53"/>
    </row>
    <row r="121" spans="4:26">
      <c r="D121" s="26"/>
      <c r="E121" s="26"/>
      <c r="F121" s="27"/>
      <c r="G121" s="27"/>
      <c r="H121" s="27" t="str">
        <f t="shared" si="14"/>
        <v/>
      </c>
      <c r="I121" s="27"/>
      <c r="J121" s="27"/>
      <c r="K121" s="27"/>
      <c r="L121" s="27"/>
      <c r="M121" s="27"/>
      <c r="N121" s="16"/>
      <c r="O121" s="16"/>
      <c r="P121" s="34"/>
      <c r="Q121" s="25">
        <f>SUMIFS($N$7:N121,$F$7:F121,F121,$J$7:J121,"入库")-SUMIFS($N$7:N121,$F$7:F121,F121,$J$7:J121,"出库")</f>
        <v>0</v>
      </c>
      <c r="S121" s="51"/>
      <c r="T121" s="51"/>
      <c r="U121" s="49">
        <f t="shared" si="10"/>
        <v>0</v>
      </c>
      <c r="V121" s="50">
        <f t="shared" si="11"/>
        <v>0</v>
      </c>
      <c r="W121" s="49">
        <f t="shared" si="12"/>
        <v>0</v>
      </c>
      <c r="X121" s="50">
        <f t="shared" si="13"/>
        <v>0</v>
      </c>
      <c r="Y121" s="52"/>
      <c r="Z121" s="53"/>
    </row>
    <row r="122" spans="4:26">
      <c r="D122" s="26"/>
      <c r="E122" s="26"/>
      <c r="F122" s="27"/>
      <c r="G122" s="27"/>
      <c r="H122" s="27" t="str">
        <f t="shared" si="14"/>
        <v/>
      </c>
      <c r="I122" s="27"/>
      <c r="J122" s="27"/>
      <c r="K122" s="27"/>
      <c r="L122" s="27"/>
      <c r="M122" s="27"/>
      <c r="N122" s="16"/>
      <c r="O122" s="16"/>
      <c r="P122" s="34"/>
      <c r="Q122" s="25">
        <f>SUMIFS($N$7:N122,$F$7:F122,F122,$J$7:J122,"入库")-SUMIFS($N$7:N122,$F$7:F122,F122,$J$7:J122,"出库")</f>
        <v>0</v>
      </c>
      <c r="S122" s="51"/>
      <c r="T122" s="51"/>
      <c r="U122" s="49">
        <f t="shared" si="10"/>
        <v>0</v>
      </c>
      <c r="V122" s="50">
        <f t="shared" si="11"/>
        <v>0</v>
      </c>
      <c r="W122" s="49">
        <f t="shared" si="12"/>
        <v>0</v>
      </c>
      <c r="X122" s="50">
        <f t="shared" si="13"/>
        <v>0</v>
      </c>
      <c r="Y122" s="52"/>
      <c r="Z122" s="53"/>
    </row>
    <row r="123" spans="4:26">
      <c r="D123" s="26"/>
      <c r="E123" s="26"/>
      <c r="F123" s="27"/>
      <c r="G123" s="27"/>
      <c r="H123" s="27" t="str">
        <f t="shared" si="14"/>
        <v/>
      </c>
      <c r="I123" s="27"/>
      <c r="J123" s="27"/>
      <c r="K123" s="27"/>
      <c r="L123" s="27"/>
      <c r="M123" s="27"/>
      <c r="N123" s="16"/>
      <c r="O123" s="16"/>
      <c r="P123" s="34"/>
      <c r="Q123" s="25">
        <f>SUMIFS($N$7:N123,$F$7:F123,F123,$J$7:J123,"入库")-SUMIFS($N$7:N123,$F$7:F123,F123,$J$7:J123,"出库")</f>
        <v>0</v>
      </c>
      <c r="S123" s="51"/>
      <c r="T123" s="51"/>
      <c r="U123" s="49">
        <f t="shared" si="10"/>
        <v>0</v>
      </c>
      <c r="V123" s="50">
        <f t="shared" si="11"/>
        <v>0</v>
      </c>
      <c r="W123" s="49">
        <f t="shared" si="12"/>
        <v>0</v>
      </c>
      <c r="X123" s="50">
        <f t="shared" si="13"/>
        <v>0</v>
      </c>
      <c r="Y123" s="52"/>
      <c r="Z123" s="53"/>
    </row>
    <row r="124" spans="4:26">
      <c r="D124" s="26"/>
      <c r="E124" s="26"/>
      <c r="F124" s="27"/>
      <c r="G124" s="27"/>
      <c r="H124" s="27" t="str">
        <f t="shared" si="14"/>
        <v/>
      </c>
      <c r="I124" s="27"/>
      <c r="J124" s="27"/>
      <c r="K124" s="27"/>
      <c r="L124" s="27"/>
      <c r="M124" s="27"/>
      <c r="N124" s="16"/>
      <c r="O124" s="16"/>
      <c r="P124" s="34"/>
      <c r="Q124" s="25">
        <f>SUMIFS($N$7:N124,$F$7:F124,F124,$J$7:J124,"入库")-SUMIFS($N$7:N124,$F$7:F124,F124,$J$7:J124,"出库")</f>
        <v>0</v>
      </c>
      <c r="S124" s="51"/>
      <c r="T124" s="51"/>
      <c r="U124" s="49">
        <f t="shared" si="10"/>
        <v>0</v>
      </c>
      <c r="V124" s="50">
        <f t="shared" si="11"/>
        <v>0</v>
      </c>
      <c r="W124" s="49">
        <f t="shared" si="12"/>
        <v>0</v>
      </c>
      <c r="X124" s="50">
        <f t="shared" si="13"/>
        <v>0</v>
      </c>
      <c r="Y124" s="52"/>
      <c r="Z124" s="53"/>
    </row>
    <row r="125" spans="4:26">
      <c r="D125" s="26"/>
      <c r="E125" s="26"/>
      <c r="F125" s="27"/>
      <c r="G125" s="27"/>
      <c r="H125" s="27" t="str">
        <f t="shared" si="14"/>
        <v/>
      </c>
      <c r="I125" s="27"/>
      <c r="J125" s="27"/>
      <c r="K125" s="27"/>
      <c r="L125" s="27"/>
      <c r="M125" s="27"/>
      <c r="N125" s="16"/>
      <c r="O125" s="16"/>
      <c r="P125" s="34"/>
      <c r="Q125" s="25">
        <f>SUMIFS($N$7:N125,$F$7:F125,F125,$J$7:J125,"入库")-SUMIFS($N$7:N125,$F$7:F125,F125,$J$7:J125,"出库")</f>
        <v>0</v>
      </c>
      <c r="S125" s="51"/>
      <c r="T125" s="51"/>
      <c r="U125" s="49">
        <f t="shared" si="10"/>
        <v>0</v>
      </c>
      <c r="V125" s="50">
        <f t="shared" si="11"/>
        <v>0</v>
      </c>
      <c r="W125" s="49">
        <f t="shared" si="12"/>
        <v>0</v>
      </c>
      <c r="X125" s="50">
        <f t="shared" si="13"/>
        <v>0</v>
      </c>
      <c r="Y125" s="52"/>
      <c r="Z125" s="53"/>
    </row>
    <row r="126" spans="4:26">
      <c r="D126" s="26"/>
      <c r="E126" s="26"/>
      <c r="F126" s="27"/>
      <c r="G126" s="27"/>
      <c r="H126" s="27" t="str">
        <f t="shared" si="14"/>
        <v/>
      </c>
      <c r="I126" s="27"/>
      <c r="J126" s="27"/>
      <c r="K126" s="27"/>
      <c r="L126" s="27"/>
      <c r="M126" s="27"/>
      <c r="N126" s="16"/>
      <c r="O126" s="16"/>
      <c r="P126" s="34"/>
      <c r="Q126" s="25">
        <f>SUMIFS($N$7:N126,$F$7:F126,F126,$J$7:J126,"入库")-SUMIFS($N$7:N126,$F$7:F126,F126,$J$7:J126,"出库")</f>
        <v>0</v>
      </c>
      <c r="S126" s="51"/>
      <c r="T126" s="51"/>
      <c r="U126" s="49">
        <f t="shared" si="10"/>
        <v>0</v>
      </c>
      <c r="V126" s="50">
        <f t="shared" si="11"/>
        <v>0</v>
      </c>
      <c r="W126" s="49">
        <f t="shared" si="12"/>
        <v>0</v>
      </c>
      <c r="X126" s="50">
        <f t="shared" si="13"/>
        <v>0</v>
      </c>
      <c r="Y126" s="52"/>
      <c r="Z126" s="53"/>
    </row>
    <row r="127" spans="4:26">
      <c r="D127" s="26"/>
      <c r="E127" s="26"/>
      <c r="F127" s="27"/>
      <c r="G127" s="27"/>
      <c r="H127" s="27" t="str">
        <f t="shared" si="14"/>
        <v/>
      </c>
      <c r="I127" s="27"/>
      <c r="J127" s="27"/>
      <c r="K127" s="27"/>
      <c r="L127" s="27"/>
      <c r="M127" s="27"/>
      <c r="N127" s="16"/>
      <c r="O127" s="16"/>
      <c r="P127" s="34"/>
      <c r="Q127" s="25">
        <f>SUMIFS($N$7:N127,$F$7:F127,F127,$J$7:J127,"入库")-SUMIFS($N$7:N127,$F$7:F127,F127,$J$7:J127,"出库")</f>
        <v>0</v>
      </c>
      <c r="S127" s="51"/>
      <c r="T127" s="51"/>
      <c r="U127" s="49">
        <f t="shared" si="10"/>
        <v>0</v>
      </c>
      <c r="V127" s="50">
        <f t="shared" si="11"/>
        <v>0</v>
      </c>
      <c r="W127" s="49">
        <f t="shared" si="12"/>
        <v>0</v>
      </c>
      <c r="X127" s="50">
        <f t="shared" si="13"/>
        <v>0</v>
      </c>
      <c r="Y127" s="52"/>
      <c r="Z127" s="53"/>
    </row>
    <row r="128" spans="4:26">
      <c r="D128" s="26"/>
      <c r="E128" s="26"/>
      <c r="F128" s="27"/>
      <c r="G128" s="27"/>
      <c r="H128" s="27" t="str">
        <f t="shared" si="14"/>
        <v/>
      </c>
      <c r="I128" s="27"/>
      <c r="J128" s="27"/>
      <c r="K128" s="27"/>
      <c r="L128" s="27"/>
      <c r="M128" s="27"/>
      <c r="N128" s="16"/>
      <c r="O128" s="16"/>
      <c r="P128" s="34"/>
      <c r="Q128" s="25">
        <f>SUMIFS($N$7:N128,$F$7:F128,F128,$J$7:J128,"入库")-SUMIFS($N$7:N128,$F$7:F128,F128,$J$7:J128,"出库")</f>
        <v>0</v>
      </c>
      <c r="S128" s="51"/>
      <c r="T128" s="51"/>
      <c r="U128" s="49">
        <f t="shared" si="10"/>
        <v>0</v>
      </c>
      <c r="V128" s="50">
        <f t="shared" si="11"/>
        <v>0</v>
      </c>
      <c r="W128" s="49">
        <f t="shared" si="12"/>
        <v>0</v>
      </c>
      <c r="X128" s="50">
        <f t="shared" si="13"/>
        <v>0</v>
      </c>
      <c r="Y128" s="52"/>
      <c r="Z128" s="53"/>
    </row>
    <row r="129" spans="4:26">
      <c r="D129" s="26"/>
      <c r="E129" s="26"/>
      <c r="F129" s="27"/>
      <c r="G129" s="27"/>
      <c r="H129" s="27" t="str">
        <f t="shared" si="14"/>
        <v/>
      </c>
      <c r="I129" s="27"/>
      <c r="J129" s="27"/>
      <c r="K129" s="27"/>
      <c r="L129" s="27"/>
      <c r="M129" s="27"/>
      <c r="N129" s="16"/>
      <c r="O129" s="16"/>
      <c r="P129" s="34"/>
      <c r="Q129" s="25">
        <f>SUMIFS($N$7:N129,$F$7:F129,F129,$J$7:J129,"入库")-SUMIFS($N$7:N129,$F$7:F129,F129,$J$7:J129,"出库")</f>
        <v>0</v>
      </c>
      <c r="S129" s="51"/>
      <c r="T129" s="51"/>
      <c r="U129" s="49">
        <f t="shared" si="10"/>
        <v>0</v>
      </c>
      <c r="V129" s="50">
        <f t="shared" si="11"/>
        <v>0</v>
      </c>
      <c r="W129" s="49">
        <f t="shared" si="12"/>
        <v>0</v>
      </c>
      <c r="X129" s="50">
        <f t="shared" si="13"/>
        <v>0</v>
      </c>
      <c r="Y129" s="52"/>
      <c r="Z129" s="53"/>
    </row>
    <row r="130" spans="4:26">
      <c r="D130" s="26"/>
      <c r="E130" s="26"/>
      <c r="F130" s="27"/>
      <c r="G130" s="27"/>
      <c r="H130" s="27" t="str">
        <f t="shared" si="14"/>
        <v/>
      </c>
      <c r="I130" s="27"/>
      <c r="J130" s="27"/>
      <c r="K130" s="27"/>
      <c r="L130" s="27"/>
      <c r="M130" s="27"/>
      <c r="N130" s="16"/>
      <c r="O130" s="16"/>
      <c r="P130" s="34"/>
      <c r="Q130" s="25">
        <f>SUMIFS($N$7:N130,$F$7:F130,F130,$J$7:J130,"入库")-SUMIFS($N$7:N130,$F$7:F130,F130,$J$7:J130,"出库")</f>
        <v>0</v>
      </c>
      <c r="S130" s="51"/>
      <c r="T130" s="51"/>
      <c r="U130" s="49">
        <f t="shared" si="10"/>
        <v>0</v>
      </c>
      <c r="V130" s="50">
        <f t="shared" si="11"/>
        <v>0</v>
      </c>
      <c r="W130" s="49">
        <f t="shared" si="12"/>
        <v>0</v>
      </c>
      <c r="X130" s="50">
        <f t="shared" si="13"/>
        <v>0</v>
      </c>
      <c r="Y130" s="52"/>
      <c r="Z130" s="53"/>
    </row>
    <row r="131" spans="4:26">
      <c r="D131" s="26"/>
      <c r="E131" s="26"/>
      <c r="F131" s="27"/>
      <c r="G131" s="27"/>
      <c r="H131" s="27" t="str">
        <f t="shared" si="14"/>
        <v/>
      </c>
      <c r="I131" s="27"/>
      <c r="J131" s="27"/>
      <c r="K131" s="27"/>
      <c r="L131" s="27"/>
      <c r="M131" s="27"/>
      <c r="N131" s="16"/>
      <c r="O131" s="16"/>
      <c r="P131" s="34"/>
      <c r="Q131" s="25">
        <f>SUMIFS($N$7:N131,$F$7:F131,F131,$J$7:J131,"入库")-SUMIFS($N$7:N131,$F$7:F131,F131,$J$7:J131,"出库")</f>
        <v>0</v>
      </c>
      <c r="S131" s="51"/>
      <c r="T131" s="51"/>
      <c r="U131" s="49">
        <f t="shared" si="10"/>
        <v>0</v>
      </c>
      <c r="V131" s="50">
        <f t="shared" si="11"/>
        <v>0</v>
      </c>
      <c r="W131" s="49">
        <f t="shared" si="12"/>
        <v>0</v>
      </c>
      <c r="X131" s="50">
        <f t="shared" si="13"/>
        <v>0</v>
      </c>
      <c r="Y131" s="52"/>
      <c r="Z131" s="53"/>
    </row>
    <row r="132" spans="4:26">
      <c r="D132" s="26"/>
      <c r="E132" s="26"/>
      <c r="F132" s="27"/>
      <c r="G132" s="27"/>
      <c r="H132" s="27" t="str">
        <f t="shared" si="14"/>
        <v/>
      </c>
      <c r="I132" s="27"/>
      <c r="J132" s="27"/>
      <c r="K132" s="27"/>
      <c r="L132" s="27"/>
      <c r="M132" s="27"/>
      <c r="N132" s="16"/>
      <c r="O132" s="16"/>
      <c r="P132" s="34"/>
      <c r="Q132" s="25">
        <f>SUMIFS($N$7:N132,$F$7:F132,F132,$J$7:J132,"入库")-SUMIFS($N$7:N132,$F$7:F132,F132,$J$7:J132,"出库")</f>
        <v>0</v>
      </c>
      <c r="S132" s="51"/>
      <c r="T132" s="51"/>
      <c r="U132" s="49">
        <f t="shared" si="10"/>
        <v>0</v>
      </c>
      <c r="V132" s="50">
        <f t="shared" si="11"/>
        <v>0</v>
      </c>
      <c r="W132" s="49">
        <f t="shared" si="12"/>
        <v>0</v>
      </c>
      <c r="X132" s="50">
        <f t="shared" si="13"/>
        <v>0</v>
      </c>
      <c r="Y132" s="52"/>
      <c r="Z132" s="53"/>
    </row>
    <row r="133" spans="4:26">
      <c r="D133" s="26"/>
      <c r="E133" s="26"/>
      <c r="F133" s="27"/>
      <c r="G133" s="27"/>
      <c r="H133" s="27" t="str">
        <f t="shared" si="14"/>
        <v/>
      </c>
      <c r="I133" s="27"/>
      <c r="J133" s="27"/>
      <c r="K133" s="27"/>
      <c r="L133" s="27"/>
      <c r="M133" s="27"/>
      <c r="N133" s="16"/>
      <c r="O133" s="16"/>
      <c r="P133" s="34"/>
      <c r="Q133" s="25">
        <f>SUMIFS($N$7:N133,$F$7:F133,F133,$J$7:J133,"入库")-SUMIFS($N$7:N133,$F$7:F133,F133,$J$7:J133,"出库")</f>
        <v>0</v>
      </c>
      <c r="S133" s="51"/>
      <c r="T133" s="51"/>
      <c r="U133" s="49">
        <f t="shared" si="10"/>
        <v>0</v>
      </c>
      <c r="V133" s="50">
        <f t="shared" si="11"/>
        <v>0</v>
      </c>
      <c r="W133" s="49">
        <f t="shared" si="12"/>
        <v>0</v>
      </c>
      <c r="X133" s="50">
        <f t="shared" si="13"/>
        <v>0</v>
      </c>
      <c r="Y133" s="52"/>
      <c r="Z133" s="53"/>
    </row>
    <row r="134" spans="4:26">
      <c r="D134" s="26"/>
      <c r="E134" s="26"/>
      <c r="F134" s="27"/>
      <c r="G134" s="27"/>
      <c r="H134" s="27" t="str">
        <f t="shared" si="14"/>
        <v/>
      </c>
      <c r="I134" s="27"/>
      <c r="J134" s="27"/>
      <c r="K134" s="27"/>
      <c r="L134" s="27"/>
      <c r="M134" s="27"/>
      <c r="N134" s="16"/>
      <c r="O134" s="16"/>
      <c r="P134" s="34"/>
      <c r="Q134" s="25">
        <f>SUMIFS($N$7:N134,$F$7:F134,F134,$J$7:J134,"入库")-SUMIFS($N$7:N134,$F$7:F134,F134,$J$7:J134,"出库")</f>
        <v>0</v>
      </c>
      <c r="S134" s="51"/>
      <c r="T134" s="51"/>
      <c r="U134" s="49">
        <f t="shared" si="10"/>
        <v>0</v>
      </c>
      <c r="V134" s="50">
        <f t="shared" si="11"/>
        <v>0</v>
      </c>
      <c r="W134" s="49">
        <f t="shared" si="12"/>
        <v>0</v>
      </c>
      <c r="X134" s="50">
        <f t="shared" si="13"/>
        <v>0</v>
      </c>
      <c r="Y134" s="52"/>
      <c r="Z134" s="53"/>
    </row>
    <row r="135" spans="4:26">
      <c r="D135" s="26"/>
      <c r="E135" s="26"/>
      <c r="F135" s="27"/>
      <c r="G135" s="27"/>
      <c r="H135" s="27" t="str">
        <f t="shared" si="14"/>
        <v/>
      </c>
      <c r="I135" s="27"/>
      <c r="J135" s="27"/>
      <c r="K135" s="27"/>
      <c r="L135" s="27"/>
      <c r="M135" s="27"/>
      <c r="N135" s="16"/>
      <c r="O135" s="16"/>
      <c r="P135" s="34"/>
      <c r="Q135" s="25">
        <f>SUMIFS($N$7:N135,$F$7:F135,F135,$J$7:J135,"入库")-SUMIFS($N$7:N135,$F$7:F135,F135,$J$7:J135,"出库")</f>
        <v>0</v>
      </c>
      <c r="S135" s="51"/>
      <c r="T135" s="51"/>
      <c r="U135" s="49">
        <f t="shared" si="10"/>
        <v>0</v>
      </c>
      <c r="V135" s="50">
        <f t="shared" si="11"/>
        <v>0</v>
      </c>
      <c r="W135" s="49">
        <f t="shared" si="12"/>
        <v>0</v>
      </c>
      <c r="X135" s="50">
        <f t="shared" si="13"/>
        <v>0</v>
      </c>
      <c r="Y135" s="52"/>
      <c r="Z135" s="53"/>
    </row>
    <row r="136" spans="4:26">
      <c r="D136" s="26"/>
      <c r="E136" s="26"/>
      <c r="F136" s="27"/>
      <c r="G136" s="27"/>
      <c r="H136" s="27" t="str">
        <f t="shared" si="14"/>
        <v/>
      </c>
      <c r="I136" s="27"/>
      <c r="J136" s="27"/>
      <c r="K136" s="27"/>
      <c r="L136" s="27"/>
      <c r="M136" s="27"/>
      <c r="N136" s="16"/>
      <c r="O136" s="16"/>
      <c r="P136" s="34"/>
      <c r="Q136" s="25">
        <f>SUMIFS($N$7:N136,$F$7:F136,F136,$J$7:J136,"入库")-SUMIFS($N$7:N136,$F$7:F136,F136,$J$7:J136,"出库")</f>
        <v>0</v>
      </c>
      <c r="S136" s="51"/>
      <c r="T136" s="51"/>
      <c r="U136" s="49">
        <f t="shared" si="10"/>
        <v>0</v>
      </c>
      <c r="V136" s="50">
        <f t="shared" si="11"/>
        <v>0</v>
      </c>
      <c r="W136" s="49">
        <f t="shared" si="12"/>
        <v>0</v>
      </c>
      <c r="X136" s="50">
        <f t="shared" si="13"/>
        <v>0</v>
      </c>
      <c r="Y136" s="52"/>
      <c r="Z136" s="53"/>
    </row>
    <row r="137" spans="4:26">
      <c r="D137" s="26"/>
      <c r="E137" s="26"/>
      <c r="F137" s="27"/>
      <c r="G137" s="27"/>
      <c r="H137" s="27" t="str">
        <f t="shared" si="14"/>
        <v/>
      </c>
      <c r="I137" s="27"/>
      <c r="J137" s="27"/>
      <c r="K137" s="27"/>
      <c r="L137" s="27"/>
      <c r="M137" s="27"/>
      <c r="N137" s="16"/>
      <c r="O137" s="16"/>
      <c r="P137" s="34"/>
      <c r="Q137" s="25">
        <f>SUMIFS($N$7:N137,$F$7:F137,F137,$J$7:J137,"入库")-SUMIFS($N$7:N137,$F$7:F137,F137,$J$7:J137,"出库")</f>
        <v>0</v>
      </c>
      <c r="S137" s="51"/>
      <c r="T137" s="51"/>
      <c r="U137" s="49">
        <f t="shared" si="10"/>
        <v>0</v>
      </c>
      <c r="V137" s="50">
        <f t="shared" si="11"/>
        <v>0</v>
      </c>
      <c r="W137" s="49">
        <f t="shared" si="12"/>
        <v>0</v>
      </c>
      <c r="X137" s="50">
        <f t="shared" si="13"/>
        <v>0</v>
      </c>
      <c r="Y137" s="52"/>
      <c r="Z137" s="53"/>
    </row>
    <row r="138" spans="4:26">
      <c r="D138" s="26"/>
      <c r="E138" s="26"/>
      <c r="F138" s="27"/>
      <c r="G138" s="27"/>
      <c r="H138" s="27" t="str">
        <f t="shared" si="14"/>
        <v/>
      </c>
      <c r="I138" s="27"/>
      <c r="J138" s="27"/>
      <c r="K138" s="27"/>
      <c r="L138" s="27"/>
      <c r="M138" s="27"/>
      <c r="N138" s="16"/>
      <c r="O138" s="16"/>
      <c r="P138" s="34"/>
      <c r="Q138" s="25">
        <f>SUMIFS($N$7:N138,$F$7:F138,F138,$J$7:J138,"入库")-SUMIFS($N$7:N138,$F$7:F138,F138,$J$7:J138,"出库")</f>
        <v>0</v>
      </c>
      <c r="S138" s="51"/>
      <c r="T138" s="51"/>
      <c r="U138" s="49">
        <f t="shared" si="10"/>
        <v>0</v>
      </c>
      <c r="V138" s="50">
        <f t="shared" si="11"/>
        <v>0</v>
      </c>
      <c r="W138" s="49">
        <f t="shared" si="12"/>
        <v>0</v>
      </c>
      <c r="X138" s="50">
        <f t="shared" si="13"/>
        <v>0</v>
      </c>
      <c r="Y138" s="52"/>
      <c r="Z138" s="53"/>
    </row>
    <row r="139" spans="4:26">
      <c r="D139" s="26"/>
      <c r="E139" s="26"/>
      <c r="F139" s="27"/>
      <c r="G139" s="27"/>
      <c r="H139" s="27" t="str">
        <f t="shared" si="14"/>
        <v/>
      </c>
      <c r="I139" s="27"/>
      <c r="J139" s="27"/>
      <c r="K139" s="27"/>
      <c r="L139" s="27"/>
      <c r="M139" s="27"/>
      <c r="N139" s="16"/>
      <c r="O139" s="16"/>
      <c r="P139" s="34"/>
      <c r="Q139" s="25">
        <f>SUMIFS($N$7:N139,$F$7:F139,F139,$J$7:J139,"入库")-SUMIFS($N$7:N139,$F$7:F139,F139,$J$7:J139,"出库")</f>
        <v>0</v>
      </c>
      <c r="S139" s="51"/>
      <c r="T139" s="51"/>
      <c r="U139" s="49">
        <f t="shared" si="10"/>
        <v>0</v>
      </c>
      <c r="V139" s="50">
        <f t="shared" si="11"/>
        <v>0</v>
      </c>
      <c r="W139" s="49">
        <f t="shared" si="12"/>
        <v>0</v>
      </c>
      <c r="X139" s="50">
        <f t="shared" si="13"/>
        <v>0</v>
      </c>
      <c r="Y139" s="52"/>
      <c r="Z139" s="53"/>
    </row>
    <row r="140" spans="4:26">
      <c r="D140" s="26"/>
      <c r="E140" s="26"/>
      <c r="F140" s="27"/>
      <c r="G140" s="27"/>
      <c r="H140" s="27" t="str">
        <f t="shared" si="14"/>
        <v/>
      </c>
      <c r="I140" s="27"/>
      <c r="J140" s="27"/>
      <c r="K140" s="27"/>
      <c r="L140" s="27"/>
      <c r="M140" s="27"/>
      <c r="N140" s="16"/>
      <c r="O140" s="16"/>
      <c r="P140" s="34"/>
      <c r="Q140" s="25">
        <f>SUMIFS($N$7:N140,$F$7:F140,F140,$J$7:J140,"入库")-SUMIFS($N$7:N140,$F$7:F140,F140,$J$7:J140,"出库")</f>
        <v>0</v>
      </c>
      <c r="S140" s="51"/>
      <c r="T140" s="51"/>
      <c r="U140" s="49">
        <f t="shared" si="10"/>
        <v>0</v>
      </c>
      <c r="V140" s="50">
        <f t="shared" si="11"/>
        <v>0</v>
      </c>
      <c r="W140" s="49">
        <f t="shared" si="12"/>
        <v>0</v>
      </c>
      <c r="X140" s="50">
        <f t="shared" si="13"/>
        <v>0</v>
      </c>
      <c r="Y140" s="52"/>
      <c r="Z140" s="53"/>
    </row>
    <row r="141" spans="4:26">
      <c r="D141" s="26"/>
      <c r="E141" s="26"/>
      <c r="F141" s="27"/>
      <c r="G141" s="27"/>
      <c r="H141" s="27" t="str">
        <f t="shared" si="14"/>
        <v/>
      </c>
      <c r="I141" s="27"/>
      <c r="J141" s="27"/>
      <c r="K141" s="27"/>
      <c r="L141" s="27"/>
      <c r="M141" s="27"/>
      <c r="N141" s="16"/>
      <c r="O141" s="16"/>
      <c r="P141" s="34"/>
      <c r="Q141" s="25">
        <f>SUMIFS($N$7:N141,$F$7:F141,F141,$J$7:J141,"入库")-SUMIFS($N$7:N141,$F$7:F141,F141,$J$7:J141,"出库")</f>
        <v>0</v>
      </c>
      <c r="S141" s="51"/>
      <c r="T141" s="51"/>
      <c r="U141" s="49">
        <f t="shared" si="10"/>
        <v>0</v>
      </c>
      <c r="V141" s="50">
        <f t="shared" si="11"/>
        <v>0</v>
      </c>
      <c r="W141" s="49">
        <f t="shared" si="12"/>
        <v>0</v>
      </c>
      <c r="X141" s="50">
        <f t="shared" si="13"/>
        <v>0</v>
      </c>
      <c r="Y141" s="52"/>
      <c r="Z141" s="53"/>
    </row>
    <row r="142" spans="4:26">
      <c r="D142" s="26"/>
      <c r="E142" s="26"/>
      <c r="F142" s="27"/>
      <c r="G142" s="27"/>
      <c r="H142" s="27" t="str">
        <f t="shared" si="14"/>
        <v/>
      </c>
      <c r="I142" s="27"/>
      <c r="J142" s="27"/>
      <c r="K142" s="27"/>
      <c r="L142" s="27"/>
      <c r="M142" s="27"/>
      <c r="N142" s="16"/>
      <c r="O142" s="16"/>
      <c r="P142" s="34"/>
      <c r="Q142" s="25">
        <f>SUMIFS($N$7:N142,$F$7:F142,F142,$J$7:J142,"入库")-SUMIFS($N$7:N142,$F$7:F142,F142,$J$7:J142,"出库")</f>
        <v>0</v>
      </c>
      <c r="S142" s="51"/>
      <c r="T142" s="51"/>
      <c r="U142" s="49">
        <f t="shared" si="10"/>
        <v>0</v>
      </c>
      <c r="V142" s="50">
        <f t="shared" si="11"/>
        <v>0</v>
      </c>
      <c r="W142" s="49">
        <f t="shared" si="12"/>
        <v>0</v>
      </c>
      <c r="X142" s="50">
        <f t="shared" si="13"/>
        <v>0</v>
      </c>
      <c r="Y142" s="52"/>
      <c r="Z142" s="53"/>
    </row>
    <row r="143" spans="4:26">
      <c r="D143" s="26"/>
      <c r="E143" s="26"/>
      <c r="F143" s="27"/>
      <c r="G143" s="27"/>
      <c r="H143" s="27" t="str">
        <f t="shared" si="14"/>
        <v/>
      </c>
      <c r="I143" s="27"/>
      <c r="J143" s="27"/>
      <c r="K143" s="27"/>
      <c r="L143" s="27"/>
      <c r="M143" s="27"/>
      <c r="N143" s="16"/>
      <c r="O143" s="16"/>
      <c r="P143" s="34"/>
      <c r="Q143" s="25">
        <f>SUMIFS($N$7:N143,$F$7:F143,F143,$J$7:J143,"入库")-SUMIFS($N$7:N143,$F$7:F143,F143,$J$7:J143,"出库")</f>
        <v>0</v>
      </c>
      <c r="S143" s="51"/>
      <c r="T143" s="51"/>
      <c r="U143" s="49">
        <f t="shared" si="10"/>
        <v>0</v>
      </c>
      <c r="V143" s="50">
        <f t="shared" si="11"/>
        <v>0</v>
      </c>
      <c r="W143" s="49">
        <f t="shared" si="12"/>
        <v>0</v>
      </c>
      <c r="X143" s="50">
        <f t="shared" si="13"/>
        <v>0</v>
      </c>
      <c r="Y143" s="52"/>
      <c r="Z143" s="53"/>
    </row>
    <row r="144" spans="4:26">
      <c r="D144" s="26"/>
      <c r="E144" s="26"/>
      <c r="F144" s="27"/>
      <c r="G144" s="27"/>
      <c r="H144" s="27" t="str">
        <f t="shared" si="14"/>
        <v/>
      </c>
      <c r="I144" s="27"/>
      <c r="J144" s="27"/>
      <c r="K144" s="27"/>
      <c r="L144" s="27"/>
      <c r="M144" s="27"/>
      <c r="N144" s="16"/>
      <c r="O144" s="16"/>
      <c r="P144" s="34"/>
      <c r="Q144" s="25">
        <f>SUMIFS($N$7:N144,$F$7:F144,F144,$J$7:J144,"入库")-SUMIFS($N$7:N144,$F$7:F144,F144,$J$7:J144,"出库")</f>
        <v>0</v>
      </c>
      <c r="S144" s="51"/>
      <c r="T144" s="51"/>
      <c r="U144" s="49">
        <f t="shared" ref="U144:U207" si="15">SUMIFS($N$7:$N$1004,$F$7:$F$1004,S144,$J$7:$J$1004,"出库")</f>
        <v>0</v>
      </c>
      <c r="V144" s="50">
        <f t="shared" ref="V144:V207" si="16">SUMIFS($P$7:$P$1004,$F$7:$F$1004,S144,$J$7:$J$1004,"出库")</f>
        <v>0</v>
      </c>
      <c r="W144" s="49">
        <f t="shared" ref="W144:W207" si="17">SUMIFS($N$7:$N$1004,$F$7:$F$1004,S144,$J$7:$J$1004,"入库")</f>
        <v>0</v>
      </c>
      <c r="X144" s="50">
        <f t="shared" ref="X144:X207" si="18">SUMIFS($P$7:$P$1004,$F$7:$F$1004,S144,$J$7:$J$1004,"入库")</f>
        <v>0</v>
      </c>
      <c r="Y144" s="52"/>
      <c r="Z144" s="53"/>
    </row>
    <row r="145" spans="4:26">
      <c r="D145" s="26"/>
      <c r="E145" s="26"/>
      <c r="F145" s="27"/>
      <c r="G145" s="27"/>
      <c r="H145" s="27" t="str">
        <f t="shared" si="14"/>
        <v/>
      </c>
      <c r="I145" s="27"/>
      <c r="J145" s="27"/>
      <c r="K145" s="27"/>
      <c r="L145" s="27"/>
      <c r="M145" s="27"/>
      <c r="N145" s="16"/>
      <c r="O145" s="16"/>
      <c r="P145" s="34"/>
      <c r="Q145" s="25">
        <f>SUMIFS($N$7:N145,$F$7:F145,F145,$J$7:J145,"入库")-SUMIFS($N$7:N145,$F$7:F145,F145,$J$7:J145,"出库")</f>
        <v>0</v>
      </c>
      <c r="S145" s="51"/>
      <c r="T145" s="51"/>
      <c r="U145" s="49">
        <f t="shared" si="15"/>
        <v>0</v>
      </c>
      <c r="V145" s="50">
        <f t="shared" si="16"/>
        <v>0</v>
      </c>
      <c r="W145" s="49">
        <f t="shared" si="17"/>
        <v>0</v>
      </c>
      <c r="X145" s="50">
        <f t="shared" si="18"/>
        <v>0</v>
      </c>
      <c r="Y145" s="52"/>
      <c r="Z145" s="53"/>
    </row>
    <row r="146" spans="4:26">
      <c r="D146" s="26"/>
      <c r="E146" s="26"/>
      <c r="F146" s="27"/>
      <c r="G146" s="27"/>
      <c r="H146" s="27" t="str">
        <f t="shared" si="14"/>
        <v/>
      </c>
      <c r="I146" s="27"/>
      <c r="J146" s="27"/>
      <c r="K146" s="27"/>
      <c r="L146" s="27"/>
      <c r="M146" s="27"/>
      <c r="N146" s="16"/>
      <c r="O146" s="16"/>
      <c r="P146" s="34"/>
      <c r="Q146" s="25">
        <f>SUMIFS($N$7:N146,$F$7:F146,F146,$J$7:J146,"入库")-SUMIFS($N$7:N146,$F$7:F146,F146,$J$7:J146,"出库")</f>
        <v>0</v>
      </c>
      <c r="S146" s="51"/>
      <c r="T146" s="51"/>
      <c r="U146" s="49">
        <f t="shared" si="15"/>
        <v>0</v>
      </c>
      <c r="V146" s="50">
        <f t="shared" si="16"/>
        <v>0</v>
      </c>
      <c r="W146" s="49">
        <f t="shared" si="17"/>
        <v>0</v>
      </c>
      <c r="X146" s="50">
        <f t="shared" si="18"/>
        <v>0</v>
      </c>
      <c r="Y146" s="52"/>
      <c r="Z146" s="53"/>
    </row>
    <row r="147" spans="4:26">
      <c r="D147" s="26"/>
      <c r="E147" s="26"/>
      <c r="F147" s="27"/>
      <c r="G147" s="27"/>
      <c r="H147" s="27" t="str">
        <f t="shared" si="14"/>
        <v/>
      </c>
      <c r="I147" s="27"/>
      <c r="J147" s="27"/>
      <c r="K147" s="27"/>
      <c r="L147" s="27"/>
      <c r="M147" s="27"/>
      <c r="N147" s="16"/>
      <c r="O147" s="16"/>
      <c r="P147" s="34"/>
      <c r="Q147" s="25">
        <f>SUMIFS($N$7:N147,$F$7:F147,F147,$J$7:J147,"入库")-SUMIFS($N$7:N147,$F$7:F147,F147,$J$7:J147,"出库")</f>
        <v>0</v>
      </c>
      <c r="S147" s="51"/>
      <c r="T147" s="51"/>
      <c r="U147" s="49">
        <f t="shared" si="15"/>
        <v>0</v>
      </c>
      <c r="V147" s="50">
        <f t="shared" si="16"/>
        <v>0</v>
      </c>
      <c r="W147" s="49">
        <f t="shared" si="17"/>
        <v>0</v>
      </c>
      <c r="X147" s="50">
        <f t="shared" si="18"/>
        <v>0</v>
      </c>
      <c r="Y147" s="52"/>
      <c r="Z147" s="53"/>
    </row>
    <row r="148" spans="4:26">
      <c r="D148" s="26"/>
      <c r="E148" s="26"/>
      <c r="F148" s="27"/>
      <c r="G148" s="27"/>
      <c r="H148" s="27" t="str">
        <f t="shared" si="14"/>
        <v/>
      </c>
      <c r="I148" s="27"/>
      <c r="J148" s="27"/>
      <c r="K148" s="27"/>
      <c r="L148" s="27"/>
      <c r="M148" s="27"/>
      <c r="N148" s="16"/>
      <c r="O148" s="16"/>
      <c r="P148" s="34"/>
      <c r="Q148" s="25">
        <f>SUMIFS($N$7:N148,$F$7:F148,F148,$J$7:J148,"入库")-SUMIFS($N$7:N148,$F$7:F148,F148,$J$7:J148,"出库")</f>
        <v>0</v>
      </c>
      <c r="S148" s="51"/>
      <c r="T148" s="51"/>
      <c r="U148" s="49">
        <f t="shared" si="15"/>
        <v>0</v>
      </c>
      <c r="V148" s="50">
        <f t="shared" si="16"/>
        <v>0</v>
      </c>
      <c r="W148" s="49">
        <f t="shared" si="17"/>
        <v>0</v>
      </c>
      <c r="X148" s="50">
        <f t="shared" si="18"/>
        <v>0</v>
      </c>
      <c r="Y148" s="52"/>
      <c r="Z148" s="53"/>
    </row>
    <row r="149" spans="4:26">
      <c r="D149" s="26"/>
      <c r="E149" s="26"/>
      <c r="F149" s="27"/>
      <c r="G149" s="27"/>
      <c r="H149" s="27" t="str">
        <f t="shared" si="14"/>
        <v/>
      </c>
      <c r="I149" s="27"/>
      <c r="J149" s="27"/>
      <c r="K149" s="27"/>
      <c r="L149" s="27"/>
      <c r="M149" s="27"/>
      <c r="N149" s="16"/>
      <c r="O149" s="16"/>
      <c r="P149" s="34"/>
      <c r="Q149" s="25">
        <f>SUMIFS($N$7:N149,$F$7:F149,F149,$J$7:J149,"入库")-SUMIFS($N$7:N149,$F$7:F149,F149,$J$7:J149,"出库")</f>
        <v>0</v>
      </c>
      <c r="S149" s="51"/>
      <c r="T149" s="51"/>
      <c r="U149" s="49">
        <f t="shared" si="15"/>
        <v>0</v>
      </c>
      <c r="V149" s="50">
        <f t="shared" si="16"/>
        <v>0</v>
      </c>
      <c r="W149" s="49">
        <f t="shared" si="17"/>
        <v>0</v>
      </c>
      <c r="X149" s="50">
        <f t="shared" si="18"/>
        <v>0</v>
      </c>
      <c r="Y149" s="52"/>
      <c r="Z149" s="53"/>
    </row>
    <row r="150" spans="4:26">
      <c r="D150" s="26"/>
      <c r="E150" s="26"/>
      <c r="F150" s="27"/>
      <c r="G150" s="27"/>
      <c r="H150" s="27" t="str">
        <f t="shared" ref="H150:H213" si="19">IFERROR(VLOOKUP(F150,S:T,2,FALSE),"")</f>
        <v/>
      </c>
      <c r="I150" s="27"/>
      <c r="J150" s="27"/>
      <c r="K150" s="27"/>
      <c r="L150" s="27"/>
      <c r="M150" s="27"/>
      <c r="N150" s="16"/>
      <c r="O150" s="16"/>
      <c r="P150" s="34"/>
      <c r="Q150" s="25">
        <f>SUMIFS($N$7:N150,$F$7:F150,F150,$J$7:J150,"入库")-SUMIFS($N$7:N150,$F$7:F150,F150,$J$7:J150,"出库")</f>
        <v>0</v>
      </c>
      <c r="S150" s="51"/>
      <c r="T150" s="51"/>
      <c r="U150" s="49">
        <f t="shared" si="15"/>
        <v>0</v>
      </c>
      <c r="V150" s="50">
        <f t="shared" si="16"/>
        <v>0</v>
      </c>
      <c r="W150" s="49">
        <f t="shared" si="17"/>
        <v>0</v>
      </c>
      <c r="X150" s="50">
        <f t="shared" si="18"/>
        <v>0</v>
      </c>
      <c r="Y150" s="52"/>
      <c r="Z150" s="53"/>
    </row>
    <row r="151" spans="4:26">
      <c r="D151" s="26"/>
      <c r="E151" s="26"/>
      <c r="F151" s="27"/>
      <c r="G151" s="27"/>
      <c r="H151" s="27" t="str">
        <f t="shared" si="19"/>
        <v/>
      </c>
      <c r="I151" s="27"/>
      <c r="J151" s="27"/>
      <c r="K151" s="27"/>
      <c r="L151" s="27"/>
      <c r="M151" s="27"/>
      <c r="N151" s="16"/>
      <c r="O151" s="16"/>
      <c r="P151" s="34"/>
      <c r="Q151" s="25">
        <f>SUMIFS($N$7:N151,$F$7:F151,F151,$J$7:J151,"入库")-SUMIFS($N$7:N151,$F$7:F151,F151,$J$7:J151,"出库")</f>
        <v>0</v>
      </c>
      <c r="S151" s="51"/>
      <c r="T151" s="51"/>
      <c r="U151" s="49">
        <f t="shared" si="15"/>
        <v>0</v>
      </c>
      <c r="V151" s="50">
        <f t="shared" si="16"/>
        <v>0</v>
      </c>
      <c r="W151" s="49">
        <f t="shared" si="17"/>
        <v>0</v>
      </c>
      <c r="X151" s="50">
        <f t="shared" si="18"/>
        <v>0</v>
      </c>
      <c r="Y151" s="52"/>
      <c r="Z151" s="53"/>
    </row>
    <row r="152" spans="4:26">
      <c r="D152" s="26"/>
      <c r="E152" s="26"/>
      <c r="F152" s="27"/>
      <c r="G152" s="27"/>
      <c r="H152" s="27" t="str">
        <f t="shared" si="19"/>
        <v/>
      </c>
      <c r="I152" s="27"/>
      <c r="J152" s="27"/>
      <c r="K152" s="27"/>
      <c r="L152" s="27"/>
      <c r="M152" s="27"/>
      <c r="N152" s="16"/>
      <c r="O152" s="16"/>
      <c r="P152" s="34"/>
      <c r="Q152" s="25">
        <f>SUMIFS($N$7:N152,$F$7:F152,F152,$J$7:J152,"入库")-SUMIFS($N$7:N152,$F$7:F152,F152,$J$7:J152,"出库")</f>
        <v>0</v>
      </c>
      <c r="S152" s="51"/>
      <c r="T152" s="51"/>
      <c r="U152" s="49">
        <f t="shared" si="15"/>
        <v>0</v>
      </c>
      <c r="V152" s="50">
        <f t="shared" si="16"/>
        <v>0</v>
      </c>
      <c r="W152" s="49">
        <f t="shared" si="17"/>
        <v>0</v>
      </c>
      <c r="X152" s="50">
        <f t="shared" si="18"/>
        <v>0</v>
      </c>
      <c r="Y152" s="52"/>
      <c r="Z152" s="53"/>
    </row>
    <row r="153" spans="4:26">
      <c r="D153" s="26"/>
      <c r="E153" s="26"/>
      <c r="F153" s="27"/>
      <c r="G153" s="27"/>
      <c r="H153" s="27" t="str">
        <f t="shared" si="19"/>
        <v/>
      </c>
      <c r="I153" s="27"/>
      <c r="J153" s="27"/>
      <c r="K153" s="27"/>
      <c r="L153" s="27"/>
      <c r="M153" s="27"/>
      <c r="N153" s="16"/>
      <c r="O153" s="16"/>
      <c r="P153" s="34"/>
      <c r="Q153" s="25">
        <f>SUMIFS($N$7:N153,$F$7:F153,F153,$J$7:J153,"入库")-SUMIFS($N$7:N153,$F$7:F153,F153,$J$7:J153,"出库")</f>
        <v>0</v>
      </c>
      <c r="S153" s="51"/>
      <c r="T153" s="51"/>
      <c r="U153" s="49">
        <f t="shared" si="15"/>
        <v>0</v>
      </c>
      <c r="V153" s="50">
        <f t="shared" si="16"/>
        <v>0</v>
      </c>
      <c r="W153" s="49">
        <f t="shared" si="17"/>
        <v>0</v>
      </c>
      <c r="X153" s="50">
        <f t="shared" si="18"/>
        <v>0</v>
      </c>
      <c r="Y153" s="52"/>
      <c r="Z153" s="53"/>
    </row>
    <row r="154" spans="4:26">
      <c r="D154" s="26"/>
      <c r="E154" s="26"/>
      <c r="F154" s="27"/>
      <c r="G154" s="27"/>
      <c r="H154" s="27" t="str">
        <f t="shared" si="19"/>
        <v/>
      </c>
      <c r="I154" s="27"/>
      <c r="J154" s="27"/>
      <c r="K154" s="27"/>
      <c r="L154" s="27"/>
      <c r="M154" s="27"/>
      <c r="N154" s="16"/>
      <c r="O154" s="16"/>
      <c r="P154" s="34"/>
      <c r="Q154" s="25">
        <f>SUMIFS($N$7:N154,$F$7:F154,F154,$J$7:J154,"入库")-SUMIFS($N$7:N154,$F$7:F154,F154,$J$7:J154,"出库")</f>
        <v>0</v>
      </c>
      <c r="S154" s="51"/>
      <c r="T154" s="51"/>
      <c r="U154" s="49">
        <f t="shared" si="15"/>
        <v>0</v>
      </c>
      <c r="V154" s="50">
        <f t="shared" si="16"/>
        <v>0</v>
      </c>
      <c r="W154" s="49">
        <f t="shared" si="17"/>
        <v>0</v>
      </c>
      <c r="X154" s="50">
        <f t="shared" si="18"/>
        <v>0</v>
      </c>
      <c r="Y154" s="52"/>
      <c r="Z154" s="53"/>
    </row>
    <row r="155" spans="4:26">
      <c r="D155" s="26"/>
      <c r="E155" s="26"/>
      <c r="F155" s="27"/>
      <c r="G155" s="27"/>
      <c r="H155" s="27" t="str">
        <f t="shared" si="19"/>
        <v/>
      </c>
      <c r="I155" s="27"/>
      <c r="J155" s="27"/>
      <c r="K155" s="27"/>
      <c r="L155" s="27"/>
      <c r="M155" s="27"/>
      <c r="N155" s="16"/>
      <c r="O155" s="16"/>
      <c r="P155" s="34"/>
      <c r="Q155" s="25">
        <f>SUMIFS($N$7:N155,$F$7:F155,F155,$J$7:J155,"入库")-SUMIFS($N$7:N155,$F$7:F155,F155,$J$7:J155,"出库")</f>
        <v>0</v>
      </c>
      <c r="S155" s="51"/>
      <c r="T155" s="51"/>
      <c r="U155" s="49">
        <f t="shared" si="15"/>
        <v>0</v>
      </c>
      <c r="V155" s="50">
        <f t="shared" si="16"/>
        <v>0</v>
      </c>
      <c r="W155" s="49">
        <f t="shared" si="17"/>
        <v>0</v>
      </c>
      <c r="X155" s="50">
        <f t="shared" si="18"/>
        <v>0</v>
      </c>
      <c r="Y155" s="52"/>
      <c r="Z155" s="53"/>
    </row>
    <row r="156" spans="4:26">
      <c r="D156" s="26"/>
      <c r="E156" s="26"/>
      <c r="F156" s="27"/>
      <c r="G156" s="27"/>
      <c r="H156" s="27" t="str">
        <f t="shared" si="19"/>
        <v/>
      </c>
      <c r="I156" s="27"/>
      <c r="J156" s="27"/>
      <c r="K156" s="27"/>
      <c r="L156" s="27"/>
      <c r="M156" s="27"/>
      <c r="N156" s="16"/>
      <c r="O156" s="16"/>
      <c r="P156" s="34"/>
      <c r="Q156" s="25">
        <f>SUMIFS($N$7:N156,$F$7:F156,F156,$J$7:J156,"入库")-SUMIFS($N$7:N156,$F$7:F156,F156,$J$7:J156,"出库")</f>
        <v>0</v>
      </c>
      <c r="S156" s="51"/>
      <c r="T156" s="51"/>
      <c r="U156" s="49">
        <f t="shared" si="15"/>
        <v>0</v>
      </c>
      <c r="V156" s="50">
        <f t="shared" si="16"/>
        <v>0</v>
      </c>
      <c r="W156" s="49">
        <f t="shared" si="17"/>
        <v>0</v>
      </c>
      <c r="X156" s="50">
        <f t="shared" si="18"/>
        <v>0</v>
      </c>
      <c r="Y156" s="52"/>
      <c r="Z156" s="53"/>
    </row>
    <row r="157" spans="4:26">
      <c r="D157" s="26"/>
      <c r="E157" s="26"/>
      <c r="F157" s="27"/>
      <c r="G157" s="27"/>
      <c r="H157" s="27" t="str">
        <f t="shared" si="19"/>
        <v/>
      </c>
      <c r="I157" s="27"/>
      <c r="J157" s="27"/>
      <c r="K157" s="27"/>
      <c r="L157" s="27"/>
      <c r="M157" s="27"/>
      <c r="N157" s="16"/>
      <c r="O157" s="16"/>
      <c r="P157" s="34"/>
      <c r="Q157" s="25">
        <f>SUMIFS($N$7:N157,$F$7:F157,F157,$J$7:J157,"入库")-SUMIFS($N$7:N157,$F$7:F157,F157,$J$7:J157,"出库")</f>
        <v>0</v>
      </c>
      <c r="S157" s="51"/>
      <c r="T157" s="51"/>
      <c r="U157" s="49">
        <f t="shared" si="15"/>
        <v>0</v>
      </c>
      <c r="V157" s="50">
        <f t="shared" si="16"/>
        <v>0</v>
      </c>
      <c r="W157" s="49">
        <f t="shared" si="17"/>
        <v>0</v>
      </c>
      <c r="X157" s="50">
        <f t="shared" si="18"/>
        <v>0</v>
      </c>
      <c r="Y157" s="52"/>
      <c r="Z157" s="53"/>
    </row>
    <row r="158" spans="4:26">
      <c r="D158" s="26"/>
      <c r="E158" s="26"/>
      <c r="F158" s="27"/>
      <c r="G158" s="27"/>
      <c r="H158" s="27" t="str">
        <f t="shared" si="19"/>
        <v/>
      </c>
      <c r="I158" s="27"/>
      <c r="J158" s="27"/>
      <c r="K158" s="27"/>
      <c r="L158" s="27"/>
      <c r="M158" s="27"/>
      <c r="N158" s="16"/>
      <c r="O158" s="16"/>
      <c r="P158" s="34"/>
      <c r="Q158" s="25">
        <f>SUMIFS($N$7:N158,$F$7:F158,F158,$J$7:J158,"入库")-SUMIFS($N$7:N158,$F$7:F158,F158,$J$7:J158,"出库")</f>
        <v>0</v>
      </c>
      <c r="S158" s="51"/>
      <c r="T158" s="51"/>
      <c r="U158" s="49">
        <f t="shared" si="15"/>
        <v>0</v>
      </c>
      <c r="V158" s="50">
        <f t="shared" si="16"/>
        <v>0</v>
      </c>
      <c r="W158" s="49">
        <f t="shared" si="17"/>
        <v>0</v>
      </c>
      <c r="X158" s="50">
        <f t="shared" si="18"/>
        <v>0</v>
      </c>
      <c r="Y158" s="52"/>
      <c r="Z158" s="53"/>
    </row>
    <row r="159" spans="4:26">
      <c r="D159" s="26"/>
      <c r="E159" s="26"/>
      <c r="F159" s="27"/>
      <c r="G159" s="27"/>
      <c r="H159" s="27" t="str">
        <f t="shared" si="19"/>
        <v/>
      </c>
      <c r="I159" s="27"/>
      <c r="J159" s="27"/>
      <c r="K159" s="27"/>
      <c r="L159" s="27"/>
      <c r="M159" s="27"/>
      <c r="N159" s="16"/>
      <c r="O159" s="16"/>
      <c r="P159" s="34"/>
      <c r="Q159" s="25">
        <f>SUMIFS($N$7:N159,$F$7:F159,F159,$J$7:J159,"入库")-SUMIFS($N$7:N159,$F$7:F159,F159,$J$7:J159,"出库")</f>
        <v>0</v>
      </c>
      <c r="S159" s="51"/>
      <c r="T159" s="51"/>
      <c r="U159" s="49">
        <f t="shared" si="15"/>
        <v>0</v>
      </c>
      <c r="V159" s="50">
        <f t="shared" si="16"/>
        <v>0</v>
      </c>
      <c r="W159" s="49">
        <f t="shared" si="17"/>
        <v>0</v>
      </c>
      <c r="X159" s="50">
        <f t="shared" si="18"/>
        <v>0</v>
      </c>
      <c r="Y159" s="52"/>
      <c r="Z159" s="53"/>
    </row>
    <row r="160" spans="4:26">
      <c r="D160" s="26"/>
      <c r="E160" s="26"/>
      <c r="F160" s="27"/>
      <c r="G160" s="27"/>
      <c r="H160" s="27" t="str">
        <f t="shared" si="19"/>
        <v/>
      </c>
      <c r="I160" s="27"/>
      <c r="J160" s="27"/>
      <c r="K160" s="27"/>
      <c r="L160" s="27"/>
      <c r="M160" s="27"/>
      <c r="N160" s="16"/>
      <c r="O160" s="16"/>
      <c r="P160" s="34"/>
      <c r="Q160" s="25">
        <f>SUMIFS($N$7:N160,$F$7:F160,F160,$J$7:J160,"入库")-SUMIFS($N$7:N160,$F$7:F160,F160,$J$7:J160,"出库")</f>
        <v>0</v>
      </c>
      <c r="S160" s="51"/>
      <c r="T160" s="51"/>
      <c r="U160" s="49">
        <f t="shared" si="15"/>
        <v>0</v>
      </c>
      <c r="V160" s="50">
        <f t="shared" si="16"/>
        <v>0</v>
      </c>
      <c r="W160" s="49">
        <f t="shared" si="17"/>
        <v>0</v>
      </c>
      <c r="X160" s="50">
        <f t="shared" si="18"/>
        <v>0</v>
      </c>
      <c r="Y160" s="52"/>
      <c r="Z160" s="53"/>
    </row>
    <row r="161" spans="4:26">
      <c r="D161" s="26"/>
      <c r="E161" s="26"/>
      <c r="F161" s="27"/>
      <c r="G161" s="27"/>
      <c r="H161" s="27" t="str">
        <f t="shared" si="19"/>
        <v/>
      </c>
      <c r="I161" s="27"/>
      <c r="J161" s="27"/>
      <c r="K161" s="27"/>
      <c r="L161" s="27"/>
      <c r="M161" s="27"/>
      <c r="N161" s="16"/>
      <c r="O161" s="16"/>
      <c r="P161" s="34"/>
      <c r="Q161" s="25">
        <f>SUMIFS($N$7:N161,$F$7:F161,F161,$J$7:J161,"入库")-SUMIFS($N$7:N161,$F$7:F161,F161,$J$7:J161,"出库")</f>
        <v>0</v>
      </c>
      <c r="S161" s="51"/>
      <c r="T161" s="51"/>
      <c r="U161" s="49">
        <f t="shared" si="15"/>
        <v>0</v>
      </c>
      <c r="V161" s="50">
        <f t="shared" si="16"/>
        <v>0</v>
      </c>
      <c r="W161" s="49">
        <f t="shared" si="17"/>
        <v>0</v>
      </c>
      <c r="X161" s="50">
        <f t="shared" si="18"/>
        <v>0</v>
      </c>
      <c r="Y161" s="52"/>
      <c r="Z161" s="53"/>
    </row>
    <row r="162" spans="4:26">
      <c r="D162" s="26"/>
      <c r="E162" s="26"/>
      <c r="F162" s="27"/>
      <c r="G162" s="27"/>
      <c r="H162" s="27" t="str">
        <f t="shared" si="19"/>
        <v/>
      </c>
      <c r="I162" s="27"/>
      <c r="J162" s="27"/>
      <c r="K162" s="27"/>
      <c r="L162" s="27"/>
      <c r="M162" s="27"/>
      <c r="N162" s="16"/>
      <c r="O162" s="16"/>
      <c r="P162" s="34"/>
      <c r="Q162" s="25">
        <f>SUMIFS($N$7:N162,$F$7:F162,F162,$J$7:J162,"入库")-SUMIFS($N$7:N162,$F$7:F162,F162,$J$7:J162,"出库")</f>
        <v>0</v>
      </c>
      <c r="S162" s="51"/>
      <c r="T162" s="51"/>
      <c r="U162" s="49">
        <f t="shared" si="15"/>
        <v>0</v>
      </c>
      <c r="V162" s="50">
        <f t="shared" si="16"/>
        <v>0</v>
      </c>
      <c r="W162" s="49">
        <f t="shared" si="17"/>
        <v>0</v>
      </c>
      <c r="X162" s="50">
        <f t="shared" si="18"/>
        <v>0</v>
      </c>
      <c r="Y162" s="52"/>
      <c r="Z162" s="53"/>
    </row>
    <row r="163" spans="4:26">
      <c r="D163" s="26"/>
      <c r="E163" s="26"/>
      <c r="F163" s="27"/>
      <c r="G163" s="27"/>
      <c r="H163" s="27" t="str">
        <f t="shared" si="19"/>
        <v/>
      </c>
      <c r="I163" s="27"/>
      <c r="J163" s="27"/>
      <c r="K163" s="27"/>
      <c r="L163" s="27"/>
      <c r="M163" s="27"/>
      <c r="N163" s="16"/>
      <c r="O163" s="16"/>
      <c r="P163" s="34"/>
      <c r="Q163" s="25">
        <f>SUMIFS($N$7:N163,$F$7:F163,F163,$J$7:J163,"入库")-SUMIFS($N$7:N163,$F$7:F163,F163,$J$7:J163,"出库")</f>
        <v>0</v>
      </c>
      <c r="S163" s="51"/>
      <c r="T163" s="51"/>
      <c r="U163" s="49">
        <f t="shared" si="15"/>
        <v>0</v>
      </c>
      <c r="V163" s="50">
        <f t="shared" si="16"/>
        <v>0</v>
      </c>
      <c r="W163" s="49">
        <f t="shared" si="17"/>
        <v>0</v>
      </c>
      <c r="X163" s="50">
        <f t="shared" si="18"/>
        <v>0</v>
      </c>
      <c r="Y163" s="52"/>
      <c r="Z163" s="53"/>
    </row>
    <row r="164" spans="4:26">
      <c r="D164" s="26"/>
      <c r="E164" s="26"/>
      <c r="F164" s="27"/>
      <c r="G164" s="27"/>
      <c r="H164" s="27" t="str">
        <f t="shared" si="19"/>
        <v/>
      </c>
      <c r="I164" s="27"/>
      <c r="J164" s="27"/>
      <c r="K164" s="27"/>
      <c r="L164" s="27"/>
      <c r="M164" s="27"/>
      <c r="N164" s="16"/>
      <c r="O164" s="16"/>
      <c r="P164" s="34"/>
      <c r="Q164" s="25">
        <f>SUMIFS($N$7:N164,$F$7:F164,F164,$J$7:J164,"入库")-SUMIFS($N$7:N164,$F$7:F164,F164,$J$7:J164,"出库")</f>
        <v>0</v>
      </c>
      <c r="S164" s="51"/>
      <c r="T164" s="51"/>
      <c r="U164" s="49">
        <f t="shared" si="15"/>
        <v>0</v>
      </c>
      <c r="V164" s="50">
        <f t="shared" si="16"/>
        <v>0</v>
      </c>
      <c r="W164" s="49">
        <f t="shared" si="17"/>
        <v>0</v>
      </c>
      <c r="X164" s="50">
        <f t="shared" si="18"/>
        <v>0</v>
      </c>
      <c r="Y164" s="52"/>
      <c r="Z164" s="53"/>
    </row>
    <row r="165" spans="4:26">
      <c r="D165" s="26"/>
      <c r="E165" s="26"/>
      <c r="F165" s="27"/>
      <c r="G165" s="27"/>
      <c r="H165" s="27" t="str">
        <f t="shared" si="19"/>
        <v/>
      </c>
      <c r="I165" s="27"/>
      <c r="J165" s="27"/>
      <c r="K165" s="27"/>
      <c r="L165" s="27"/>
      <c r="M165" s="27"/>
      <c r="N165" s="16"/>
      <c r="O165" s="16"/>
      <c r="P165" s="34"/>
      <c r="Q165" s="25">
        <f>SUMIFS($N$7:N165,$F$7:F165,F165,$J$7:J165,"入库")-SUMIFS($N$7:N165,$F$7:F165,F165,$J$7:J165,"出库")</f>
        <v>0</v>
      </c>
      <c r="S165" s="51"/>
      <c r="T165" s="51"/>
      <c r="U165" s="49">
        <f t="shared" si="15"/>
        <v>0</v>
      </c>
      <c r="V165" s="50">
        <f t="shared" si="16"/>
        <v>0</v>
      </c>
      <c r="W165" s="49">
        <f t="shared" si="17"/>
        <v>0</v>
      </c>
      <c r="X165" s="50">
        <f t="shared" si="18"/>
        <v>0</v>
      </c>
      <c r="Y165" s="52"/>
      <c r="Z165" s="53"/>
    </row>
    <row r="166" spans="4:26">
      <c r="D166" s="26"/>
      <c r="E166" s="26"/>
      <c r="F166" s="27"/>
      <c r="G166" s="27"/>
      <c r="H166" s="27" t="str">
        <f t="shared" si="19"/>
        <v/>
      </c>
      <c r="I166" s="27"/>
      <c r="J166" s="27"/>
      <c r="K166" s="27"/>
      <c r="L166" s="27"/>
      <c r="M166" s="27"/>
      <c r="N166" s="16"/>
      <c r="O166" s="16"/>
      <c r="P166" s="34"/>
      <c r="Q166" s="25">
        <f>SUMIFS($N$7:N166,$F$7:F166,F166,$J$7:J166,"入库")-SUMIFS($N$7:N166,$F$7:F166,F166,$J$7:J166,"出库")</f>
        <v>0</v>
      </c>
      <c r="S166" s="51"/>
      <c r="T166" s="51"/>
      <c r="U166" s="49">
        <f t="shared" si="15"/>
        <v>0</v>
      </c>
      <c r="V166" s="50">
        <f t="shared" si="16"/>
        <v>0</v>
      </c>
      <c r="W166" s="49">
        <f t="shared" si="17"/>
        <v>0</v>
      </c>
      <c r="X166" s="50">
        <f t="shared" si="18"/>
        <v>0</v>
      </c>
      <c r="Y166" s="52"/>
      <c r="Z166" s="53"/>
    </row>
    <row r="167" spans="4:26">
      <c r="D167" s="26"/>
      <c r="E167" s="26"/>
      <c r="F167" s="27"/>
      <c r="G167" s="27"/>
      <c r="H167" s="27" t="str">
        <f t="shared" si="19"/>
        <v/>
      </c>
      <c r="I167" s="27"/>
      <c r="J167" s="27"/>
      <c r="K167" s="27"/>
      <c r="L167" s="27"/>
      <c r="M167" s="27"/>
      <c r="N167" s="16"/>
      <c r="O167" s="16"/>
      <c r="P167" s="34"/>
      <c r="Q167" s="25">
        <f>SUMIFS($N$7:N167,$F$7:F167,F167,$J$7:J167,"入库")-SUMIFS($N$7:N167,$F$7:F167,F167,$J$7:J167,"出库")</f>
        <v>0</v>
      </c>
      <c r="S167" s="51"/>
      <c r="T167" s="51"/>
      <c r="U167" s="49">
        <f t="shared" si="15"/>
        <v>0</v>
      </c>
      <c r="V167" s="50">
        <f t="shared" si="16"/>
        <v>0</v>
      </c>
      <c r="W167" s="49">
        <f t="shared" si="17"/>
        <v>0</v>
      </c>
      <c r="X167" s="50">
        <f t="shared" si="18"/>
        <v>0</v>
      </c>
      <c r="Y167" s="52"/>
      <c r="Z167" s="53"/>
    </row>
    <row r="168" spans="4:26">
      <c r="D168" s="26"/>
      <c r="E168" s="26"/>
      <c r="F168" s="27"/>
      <c r="G168" s="27"/>
      <c r="H168" s="27" t="str">
        <f t="shared" si="19"/>
        <v/>
      </c>
      <c r="I168" s="27"/>
      <c r="J168" s="27"/>
      <c r="K168" s="27"/>
      <c r="L168" s="27"/>
      <c r="M168" s="27"/>
      <c r="N168" s="16"/>
      <c r="O168" s="16"/>
      <c r="P168" s="34"/>
      <c r="Q168" s="25">
        <f>SUMIFS($N$7:N168,$F$7:F168,F168,$J$7:J168,"入库")-SUMIFS($N$7:N168,$F$7:F168,F168,$J$7:J168,"出库")</f>
        <v>0</v>
      </c>
      <c r="S168" s="51"/>
      <c r="T168" s="51"/>
      <c r="U168" s="49">
        <f t="shared" si="15"/>
        <v>0</v>
      </c>
      <c r="V168" s="50">
        <f t="shared" si="16"/>
        <v>0</v>
      </c>
      <c r="W168" s="49">
        <f t="shared" si="17"/>
        <v>0</v>
      </c>
      <c r="X168" s="50">
        <f t="shared" si="18"/>
        <v>0</v>
      </c>
      <c r="Y168" s="52"/>
      <c r="Z168" s="53"/>
    </row>
    <row r="169" spans="4:26">
      <c r="D169" s="26"/>
      <c r="E169" s="26"/>
      <c r="F169" s="27"/>
      <c r="G169" s="27"/>
      <c r="H169" s="27" t="str">
        <f t="shared" si="19"/>
        <v/>
      </c>
      <c r="I169" s="27"/>
      <c r="J169" s="27"/>
      <c r="K169" s="27"/>
      <c r="L169" s="27"/>
      <c r="M169" s="27"/>
      <c r="N169" s="16"/>
      <c r="O169" s="16"/>
      <c r="P169" s="34"/>
      <c r="Q169" s="25">
        <f>SUMIFS($N$7:N169,$F$7:F169,F169,$J$7:J169,"入库")-SUMIFS($N$7:N169,$F$7:F169,F169,$J$7:J169,"出库")</f>
        <v>0</v>
      </c>
      <c r="S169" s="51"/>
      <c r="T169" s="51"/>
      <c r="U169" s="49">
        <f t="shared" si="15"/>
        <v>0</v>
      </c>
      <c r="V169" s="50">
        <f t="shared" si="16"/>
        <v>0</v>
      </c>
      <c r="W169" s="49">
        <f t="shared" si="17"/>
        <v>0</v>
      </c>
      <c r="X169" s="50">
        <f t="shared" si="18"/>
        <v>0</v>
      </c>
      <c r="Y169" s="52"/>
      <c r="Z169" s="53"/>
    </row>
    <row r="170" spans="4:26">
      <c r="D170" s="26"/>
      <c r="E170" s="26"/>
      <c r="F170" s="27"/>
      <c r="G170" s="27"/>
      <c r="H170" s="27" t="str">
        <f t="shared" si="19"/>
        <v/>
      </c>
      <c r="I170" s="27"/>
      <c r="J170" s="27"/>
      <c r="K170" s="27"/>
      <c r="L170" s="27"/>
      <c r="M170" s="27"/>
      <c r="N170" s="16"/>
      <c r="O170" s="16"/>
      <c r="P170" s="34"/>
      <c r="Q170" s="25">
        <f>SUMIFS($N$7:N170,$F$7:F170,F170,$J$7:J170,"入库")-SUMIFS($N$7:N170,$F$7:F170,F170,$J$7:J170,"出库")</f>
        <v>0</v>
      </c>
      <c r="S170" s="51"/>
      <c r="T170" s="51"/>
      <c r="U170" s="49">
        <f t="shared" si="15"/>
        <v>0</v>
      </c>
      <c r="V170" s="50">
        <f t="shared" si="16"/>
        <v>0</v>
      </c>
      <c r="W170" s="49">
        <f t="shared" si="17"/>
        <v>0</v>
      </c>
      <c r="X170" s="50">
        <f t="shared" si="18"/>
        <v>0</v>
      </c>
      <c r="Y170" s="52"/>
      <c r="Z170" s="53"/>
    </row>
    <row r="171" spans="4:26">
      <c r="D171" s="26"/>
      <c r="E171" s="26"/>
      <c r="F171" s="27"/>
      <c r="G171" s="27"/>
      <c r="H171" s="27" t="str">
        <f t="shared" si="19"/>
        <v/>
      </c>
      <c r="I171" s="27"/>
      <c r="J171" s="27"/>
      <c r="K171" s="27"/>
      <c r="L171" s="27"/>
      <c r="M171" s="27"/>
      <c r="N171" s="16"/>
      <c r="O171" s="16"/>
      <c r="P171" s="34"/>
      <c r="Q171" s="25">
        <f>SUMIFS($N$7:N171,$F$7:F171,F171,$J$7:J171,"入库")-SUMIFS($N$7:N171,$F$7:F171,F171,$J$7:J171,"出库")</f>
        <v>0</v>
      </c>
      <c r="S171" s="51"/>
      <c r="T171" s="51"/>
      <c r="U171" s="49">
        <f t="shared" si="15"/>
        <v>0</v>
      </c>
      <c r="V171" s="50">
        <f t="shared" si="16"/>
        <v>0</v>
      </c>
      <c r="W171" s="49">
        <f t="shared" si="17"/>
        <v>0</v>
      </c>
      <c r="X171" s="50">
        <f t="shared" si="18"/>
        <v>0</v>
      </c>
      <c r="Y171" s="52"/>
      <c r="Z171" s="53"/>
    </row>
    <row r="172" spans="4:26">
      <c r="D172" s="26"/>
      <c r="E172" s="26"/>
      <c r="F172" s="27"/>
      <c r="G172" s="27"/>
      <c r="H172" s="27" t="str">
        <f t="shared" si="19"/>
        <v/>
      </c>
      <c r="I172" s="27"/>
      <c r="J172" s="27"/>
      <c r="K172" s="27"/>
      <c r="L172" s="27"/>
      <c r="M172" s="27"/>
      <c r="N172" s="16"/>
      <c r="O172" s="16"/>
      <c r="P172" s="34"/>
      <c r="Q172" s="25">
        <f>SUMIFS($N$7:N172,$F$7:F172,F172,$J$7:J172,"入库")-SUMIFS($N$7:N172,$F$7:F172,F172,$J$7:J172,"出库")</f>
        <v>0</v>
      </c>
      <c r="S172" s="51"/>
      <c r="T172" s="51"/>
      <c r="U172" s="49">
        <f t="shared" si="15"/>
        <v>0</v>
      </c>
      <c r="V172" s="50">
        <f t="shared" si="16"/>
        <v>0</v>
      </c>
      <c r="W172" s="49">
        <f t="shared" si="17"/>
        <v>0</v>
      </c>
      <c r="X172" s="50">
        <f t="shared" si="18"/>
        <v>0</v>
      </c>
      <c r="Y172" s="52"/>
      <c r="Z172" s="53"/>
    </row>
    <row r="173" spans="4:26">
      <c r="D173" s="26"/>
      <c r="E173" s="26"/>
      <c r="F173" s="27"/>
      <c r="G173" s="27"/>
      <c r="H173" s="27" t="str">
        <f t="shared" si="19"/>
        <v/>
      </c>
      <c r="I173" s="27"/>
      <c r="J173" s="27"/>
      <c r="K173" s="27"/>
      <c r="L173" s="27"/>
      <c r="M173" s="27"/>
      <c r="N173" s="16"/>
      <c r="O173" s="16"/>
      <c r="P173" s="34"/>
      <c r="Q173" s="25">
        <f>SUMIFS($N$7:N173,$F$7:F173,F173,$J$7:J173,"入库")-SUMIFS($N$7:N173,$F$7:F173,F173,$J$7:J173,"出库")</f>
        <v>0</v>
      </c>
      <c r="S173" s="51"/>
      <c r="T173" s="51"/>
      <c r="U173" s="49">
        <f t="shared" si="15"/>
        <v>0</v>
      </c>
      <c r="V173" s="50">
        <f t="shared" si="16"/>
        <v>0</v>
      </c>
      <c r="W173" s="49">
        <f t="shared" si="17"/>
        <v>0</v>
      </c>
      <c r="X173" s="50">
        <f t="shared" si="18"/>
        <v>0</v>
      </c>
      <c r="Y173" s="52"/>
      <c r="Z173" s="53"/>
    </row>
    <row r="174" spans="4:26">
      <c r="D174" s="26"/>
      <c r="E174" s="26"/>
      <c r="F174" s="27"/>
      <c r="G174" s="27"/>
      <c r="H174" s="27" t="str">
        <f t="shared" si="19"/>
        <v/>
      </c>
      <c r="I174" s="27"/>
      <c r="J174" s="27"/>
      <c r="K174" s="27"/>
      <c r="L174" s="27"/>
      <c r="M174" s="27"/>
      <c r="N174" s="16"/>
      <c r="O174" s="16"/>
      <c r="P174" s="34"/>
      <c r="Q174" s="25">
        <f>SUMIFS($N$7:N174,$F$7:F174,F174,$J$7:J174,"入库")-SUMIFS($N$7:N174,$F$7:F174,F174,$J$7:J174,"出库")</f>
        <v>0</v>
      </c>
      <c r="S174" s="51"/>
      <c r="T174" s="51"/>
      <c r="U174" s="49">
        <f t="shared" si="15"/>
        <v>0</v>
      </c>
      <c r="V174" s="50">
        <f t="shared" si="16"/>
        <v>0</v>
      </c>
      <c r="W174" s="49">
        <f t="shared" si="17"/>
        <v>0</v>
      </c>
      <c r="X174" s="50">
        <f t="shared" si="18"/>
        <v>0</v>
      </c>
      <c r="Y174" s="52"/>
      <c r="Z174" s="53"/>
    </row>
    <row r="175" spans="4:26">
      <c r="D175" s="26"/>
      <c r="E175" s="26"/>
      <c r="F175" s="27"/>
      <c r="G175" s="27"/>
      <c r="H175" s="27" t="str">
        <f t="shared" si="19"/>
        <v/>
      </c>
      <c r="I175" s="27"/>
      <c r="J175" s="27"/>
      <c r="K175" s="27"/>
      <c r="L175" s="27"/>
      <c r="M175" s="27"/>
      <c r="N175" s="16"/>
      <c r="O175" s="16"/>
      <c r="P175" s="34"/>
      <c r="Q175" s="25">
        <f>SUMIFS($N$7:N175,$F$7:F175,F175,$J$7:J175,"入库")-SUMIFS($N$7:N175,$F$7:F175,F175,$J$7:J175,"出库")</f>
        <v>0</v>
      </c>
      <c r="S175" s="51"/>
      <c r="T175" s="51"/>
      <c r="U175" s="49">
        <f t="shared" si="15"/>
        <v>0</v>
      </c>
      <c r="V175" s="50">
        <f t="shared" si="16"/>
        <v>0</v>
      </c>
      <c r="W175" s="49">
        <f t="shared" si="17"/>
        <v>0</v>
      </c>
      <c r="X175" s="50">
        <f t="shared" si="18"/>
        <v>0</v>
      </c>
      <c r="Y175" s="52"/>
      <c r="Z175" s="53"/>
    </row>
    <row r="176" spans="4:26">
      <c r="D176" s="26"/>
      <c r="E176" s="26"/>
      <c r="F176" s="27"/>
      <c r="G176" s="27"/>
      <c r="H176" s="27" t="str">
        <f t="shared" si="19"/>
        <v/>
      </c>
      <c r="I176" s="27"/>
      <c r="J176" s="27"/>
      <c r="K176" s="27"/>
      <c r="L176" s="27"/>
      <c r="M176" s="27"/>
      <c r="N176" s="16"/>
      <c r="O176" s="16"/>
      <c r="P176" s="34"/>
      <c r="Q176" s="25">
        <f>SUMIFS($N$7:N176,$F$7:F176,F176,$J$7:J176,"入库")-SUMIFS($N$7:N176,$F$7:F176,F176,$J$7:J176,"出库")</f>
        <v>0</v>
      </c>
      <c r="S176" s="51"/>
      <c r="T176" s="51"/>
      <c r="U176" s="49">
        <f t="shared" si="15"/>
        <v>0</v>
      </c>
      <c r="V176" s="50">
        <f t="shared" si="16"/>
        <v>0</v>
      </c>
      <c r="W176" s="49">
        <f t="shared" si="17"/>
        <v>0</v>
      </c>
      <c r="X176" s="50">
        <f t="shared" si="18"/>
        <v>0</v>
      </c>
      <c r="Y176" s="52"/>
      <c r="Z176" s="53"/>
    </row>
    <row r="177" spans="4:26">
      <c r="D177" s="26"/>
      <c r="E177" s="26"/>
      <c r="F177" s="27"/>
      <c r="G177" s="27"/>
      <c r="H177" s="27" t="str">
        <f t="shared" si="19"/>
        <v/>
      </c>
      <c r="I177" s="27"/>
      <c r="J177" s="27"/>
      <c r="K177" s="27"/>
      <c r="L177" s="27"/>
      <c r="M177" s="27"/>
      <c r="N177" s="16"/>
      <c r="O177" s="16"/>
      <c r="P177" s="34"/>
      <c r="Q177" s="25">
        <f>SUMIFS($N$7:N177,$F$7:F177,F177,$J$7:J177,"入库")-SUMIFS($N$7:N177,$F$7:F177,F177,$J$7:J177,"出库")</f>
        <v>0</v>
      </c>
      <c r="S177" s="51"/>
      <c r="T177" s="51"/>
      <c r="U177" s="49">
        <f t="shared" si="15"/>
        <v>0</v>
      </c>
      <c r="V177" s="50">
        <f t="shared" si="16"/>
        <v>0</v>
      </c>
      <c r="W177" s="49">
        <f t="shared" si="17"/>
        <v>0</v>
      </c>
      <c r="X177" s="50">
        <f t="shared" si="18"/>
        <v>0</v>
      </c>
      <c r="Y177" s="52"/>
      <c r="Z177" s="53"/>
    </row>
    <row r="178" spans="4:26">
      <c r="D178" s="26"/>
      <c r="E178" s="26"/>
      <c r="F178" s="27"/>
      <c r="G178" s="27"/>
      <c r="H178" s="27" t="str">
        <f t="shared" si="19"/>
        <v/>
      </c>
      <c r="I178" s="27"/>
      <c r="J178" s="27"/>
      <c r="K178" s="27"/>
      <c r="L178" s="27"/>
      <c r="M178" s="27"/>
      <c r="N178" s="16"/>
      <c r="O178" s="16"/>
      <c r="P178" s="34"/>
      <c r="Q178" s="25">
        <f>SUMIFS($N$7:N178,$F$7:F178,F178,$J$7:J178,"入库")-SUMIFS($N$7:N178,$F$7:F178,F178,$J$7:J178,"出库")</f>
        <v>0</v>
      </c>
      <c r="S178" s="51"/>
      <c r="T178" s="51"/>
      <c r="U178" s="49">
        <f t="shared" si="15"/>
        <v>0</v>
      </c>
      <c r="V178" s="50">
        <f t="shared" si="16"/>
        <v>0</v>
      </c>
      <c r="W178" s="49">
        <f t="shared" si="17"/>
        <v>0</v>
      </c>
      <c r="X178" s="50">
        <f t="shared" si="18"/>
        <v>0</v>
      </c>
      <c r="Y178" s="52"/>
      <c r="Z178" s="53"/>
    </row>
    <row r="179" spans="4:26">
      <c r="D179" s="26"/>
      <c r="E179" s="26"/>
      <c r="F179" s="27"/>
      <c r="G179" s="27"/>
      <c r="H179" s="27" t="str">
        <f t="shared" si="19"/>
        <v/>
      </c>
      <c r="I179" s="27"/>
      <c r="J179" s="27"/>
      <c r="K179" s="27"/>
      <c r="L179" s="27"/>
      <c r="M179" s="27"/>
      <c r="N179" s="16"/>
      <c r="O179" s="16"/>
      <c r="P179" s="34"/>
      <c r="Q179" s="25">
        <f>SUMIFS($N$7:N179,$F$7:F179,F179,$J$7:J179,"入库")-SUMIFS($N$7:N179,$F$7:F179,F179,$J$7:J179,"出库")</f>
        <v>0</v>
      </c>
      <c r="S179" s="51"/>
      <c r="T179" s="51"/>
      <c r="U179" s="49">
        <f t="shared" si="15"/>
        <v>0</v>
      </c>
      <c r="V179" s="50">
        <f t="shared" si="16"/>
        <v>0</v>
      </c>
      <c r="W179" s="49">
        <f t="shared" si="17"/>
        <v>0</v>
      </c>
      <c r="X179" s="50">
        <f t="shared" si="18"/>
        <v>0</v>
      </c>
      <c r="Y179" s="52"/>
      <c r="Z179" s="53"/>
    </row>
    <row r="180" spans="4:26">
      <c r="D180" s="26"/>
      <c r="E180" s="26"/>
      <c r="F180" s="27"/>
      <c r="G180" s="27"/>
      <c r="H180" s="27" t="str">
        <f t="shared" si="19"/>
        <v/>
      </c>
      <c r="I180" s="27"/>
      <c r="J180" s="27"/>
      <c r="K180" s="27"/>
      <c r="L180" s="27"/>
      <c r="M180" s="27"/>
      <c r="N180" s="16"/>
      <c r="O180" s="16"/>
      <c r="P180" s="34"/>
      <c r="Q180" s="25">
        <f>SUMIFS($N$7:N180,$F$7:F180,F180,$J$7:J180,"入库")-SUMIFS($N$7:N180,$F$7:F180,F180,$J$7:J180,"出库")</f>
        <v>0</v>
      </c>
      <c r="S180" s="51"/>
      <c r="T180" s="51"/>
      <c r="U180" s="49">
        <f t="shared" si="15"/>
        <v>0</v>
      </c>
      <c r="V180" s="50">
        <f t="shared" si="16"/>
        <v>0</v>
      </c>
      <c r="W180" s="49">
        <f t="shared" si="17"/>
        <v>0</v>
      </c>
      <c r="X180" s="50">
        <f t="shared" si="18"/>
        <v>0</v>
      </c>
      <c r="Y180" s="52"/>
      <c r="Z180" s="53"/>
    </row>
    <row r="181" spans="4:26">
      <c r="D181" s="26"/>
      <c r="E181" s="26"/>
      <c r="F181" s="27"/>
      <c r="G181" s="27"/>
      <c r="H181" s="27" t="str">
        <f t="shared" si="19"/>
        <v/>
      </c>
      <c r="I181" s="27"/>
      <c r="J181" s="27"/>
      <c r="K181" s="27"/>
      <c r="L181" s="27"/>
      <c r="M181" s="27"/>
      <c r="N181" s="16"/>
      <c r="O181" s="16"/>
      <c r="P181" s="34"/>
      <c r="Q181" s="25">
        <f>SUMIFS($N$7:N181,$F$7:F181,F181,$J$7:J181,"入库")-SUMIFS($N$7:N181,$F$7:F181,F181,$J$7:J181,"出库")</f>
        <v>0</v>
      </c>
      <c r="S181" s="51"/>
      <c r="T181" s="51"/>
      <c r="U181" s="49">
        <f t="shared" si="15"/>
        <v>0</v>
      </c>
      <c r="V181" s="50">
        <f t="shared" si="16"/>
        <v>0</v>
      </c>
      <c r="W181" s="49">
        <f t="shared" si="17"/>
        <v>0</v>
      </c>
      <c r="X181" s="50">
        <f t="shared" si="18"/>
        <v>0</v>
      </c>
      <c r="Y181" s="52"/>
      <c r="Z181" s="53"/>
    </row>
    <row r="182" spans="4:26">
      <c r="D182" s="26"/>
      <c r="E182" s="26"/>
      <c r="F182" s="27"/>
      <c r="G182" s="27"/>
      <c r="H182" s="27" t="str">
        <f t="shared" si="19"/>
        <v/>
      </c>
      <c r="I182" s="27"/>
      <c r="J182" s="27"/>
      <c r="K182" s="27"/>
      <c r="L182" s="27"/>
      <c r="M182" s="27"/>
      <c r="N182" s="16"/>
      <c r="O182" s="16"/>
      <c r="P182" s="34"/>
      <c r="Q182" s="25">
        <f>SUMIFS($N$7:N182,$F$7:F182,F182,$J$7:J182,"入库")-SUMIFS($N$7:N182,$F$7:F182,F182,$J$7:J182,"出库")</f>
        <v>0</v>
      </c>
      <c r="S182" s="51"/>
      <c r="T182" s="51"/>
      <c r="U182" s="49">
        <f t="shared" si="15"/>
        <v>0</v>
      </c>
      <c r="V182" s="50">
        <f t="shared" si="16"/>
        <v>0</v>
      </c>
      <c r="W182" s="49">
        <f t="shared" si="17"/>
        <v>0</v>
      </c>
      <c r="X182" s="50">
        <f t="shared" si="18"/>
        <v>0</v>
      </c>
      <c r="Y182" s="52"/>
      <c r="Z182" s="53"/>
    </row>
    <row r="183" spans="4:26">
      <c r="D183" s="26"/>
      <c r="E183" s="26"/>
      <c r="F183" s="27"/>
      <c r="G183" s="27"/>
      <c r="H183" s="27" t="str">
        <f t="shared" si="19"/>
        <v/>
      </c>
      <c r="I183" s="27"/>
      <c r="J183" s="27"/>
      <c r="K183" s="27"/>
      <c r="L183" s="27"/>
      <c r="M183" s="27"/>
      <c r="N183" s="16"/>
      <c r="O183" s="16"/>
      <c r="P183" s="34"/>
      <c r="Q183" s="25">
        <f>SUMIFS($N$7:N183,$F$7:F183,F183,$J$7:J183,"入库")-SUMIFS($N$7:N183,$F$7:F183,F183,$J$7:J183,"出库")</f>
        <v>0</v>
      </c>
      <c r="S183" s="51"/>
      <c r="T183" s="51"/>
      <c r="U183" s="49">
        <f t="shared" si="15"/>
        <v>0</v>
      </c>
      <c r="V183" s="50">
        <f t="shared" si="16"/>
        <v>0</v>
      </c>
      <c r="W183" s="49">
        <f t="shared" si="17"/>
        <v>0</v>
      </c>
      <c r="X183" s="50">
        <f t="shared" si="18"/>
        <v>0</v>
      </c>
      <c r="Y183" s="52"/>
      <c r="Z183" s="53"/>
    </row>
    <row r="184" spans="4:26">
      <c r="D184" s="26"/>
      <c r="E184" s="26"/>
      <c r="F184" s="27"/>
      <c r="G184" s="27"/>
      <c r="H184" s="27" t="str">
        <f t="shared" si="19"/>
        <v/>
      </c>
      <c r="I184" s="27"/>
      <c r="J184" s="27"/>
      <c r="K184" s="27"/>
      <c r="L184" s="27"/>
      <c r="M184" s="27"/>
      <c r="N184" s="16"/>
      <c r="O184" s="16"/>
      <c r="P184" s="34"/>
      <c r="Q184" s="25">
        <f>SUMIFS($N$7:N184,$F$7:F184,F184,$J$7:J184,"入库")-SUMIFS($N$7:N184,$F$7:F184,F184,$J$7:J184,"出库")</f>
        <v>0</v>
      </c>
      <c r="S184" s="51"/>
      <c r="T184" s="51"/>
      <c r="U184" s="49">
        <f t="shared" si="15"/>
        <v>0</v>
      </c>
      <c r="V184" s="50">
        <f t="shared" si="16"/>
        <v>0</v>
      </c>
      <c r="W184" s="49">
        <f t="shared" si="17"/>
        <v>0</v>
      </c>
      <c r="X184" s="50">
        <f t="shared" si="18"/>
        <v>0</v>
      </c>
      <c r="Y184" s="52"/>
      <c r="Z184" s="53"/>
    </row>
    <row r="185" spans="4:26">
      <c r="D185" s="26"/>
      <c r="E185" s="26"/>
      <c r="F185" s="27"/>
      <c r="G185" s="27"/>
      <c r="H185" s="27" t="str">
        <f t="shared" si="19"/>
        <v/>
      </c>
      <c r="I185" s="27"/>
      <c r="J185" s="27"/>
      <c r="K185" s="27"/>
      <c r="L185" s="27"/>
      <c r="M185" s="27"/>
      <c r="N185" s="16"/>
      <c r="O185" s="16"/>
      <c r="P185" s="34"/>
      <c r="Q185" s="25">
        <f>SUMIFS($N$7:N185,$F$7:F185,F185,$J$7:J185,"入库")-SUMIFS($N$7:N185,$F$7:F185,F185,$J$7:J185,"出库")</f>
        <v>0</v>
      </c>
      <c r="S185" s="51"/>
      <c r="T185" s="51"/>
      <c r="U185" s="49">
        <f t="shared" si="15"/>
        <v>0</v>
      </c>
      <c r="V185" s="50">
        <f t="shared" si="16"/>
        <v>0</v>
      </c>
      <c r="W185" s="49">
        <f t="shared" si="17"/>
        <v>0</v>
      </c>
      <c r="X185" s="50">
        <f t="shared" si="18"/>
        <v>0</v>
      </c>
      <c r="Y185" s="52"/>
      <c r="Z185" s="53"/>
    </row>
    <row r="186" spans="4:26">
      <c r="D186" s="26"/>
      <c r="E186" s="26"/>
      <c r="F186" s="27"/>
      <c r="G186" s="27"/>
      <c r="H186" s="27" t="str">
        <f t="shared" si="19"/>
        <v/>
      </c>
      <c r="I186" s="27"/>
      <c r="J186" s="27"/>
      <c r="K186" s="27"/>
      <c r="L186" s="27"/>
      <c r="M186" s="27"/>
      <c r="N186" s="16"/>
      <c r="O186" s="16"/>
      <c r="P186" s="34"/>
      <c r="Q186" s="25">
        <f>SUMIFS($N$7:N186,$F$7:F186,F186,$J$7:J186,"入库")-SUMIFS($N$7:N186,$F$7:F186,F186,$J$7:J186,"出库")</f>
        <v>0</v>
      </c>
      <c r="S186" s="51"/>
      <c r="T186" s="51"/>
      <c r="U186" s="49">
        <f t="shared" si="15"/>
        <v>0</v>
      </c>
      <c r="V186" s="50">
        <f t="shared" si="16"/>
        <v>0</v>
      </c>
      <c r="W186" s="49">
        <f t="shared" si="17"/>
        <v>0</v>
      </c>
      <c r="X186" s="50">
        <f t="shared" si="18"/>
        <v>0</v>
      </c>
      <c r="Y186" s="52"/>
      <c r="Z186" s="53"/>
    </row>
    <row r="187" spans="4:26">
      <c r="D187" s="26"/>
      <c r="E187" s="26"/>
      <c r="F187" s="27"/>
      <c r="G187" s="27"/>
      <c r="H187" s="27" t="str">
        <f t="shared" si="19"/>
        <v/>
      </c>
      <c r="I187" s="27"/>
      <c r="J187" s="27"/>
      <c r="K187" s="27"/>
      <c r="L187" s="27"/>
      <c r="M187" s="27"/>
      <c r="N187" s="16"/>
      <c r="O187" s="16"/>
      <c r="P187" s="34"/>
      <c r="Q187" s="25">
        <f>SUMIFS($N$7:N187,$F$7:F187,F187,$J$7:J187,"入库")-SUMIFS($N$7:N187,$F$7:F187,F187,$J$7:J187,"出库")</f>
        <v>0</v>
      </c>
      <c r="S187" s="51"/>
      <c r="T187" s="51"/>
      <c r="U187" s="49">
        <f t="shared" si="15"/>
        <v>0</v>
      </c>
      <c r="V187" s="50">
        <f t="shared" si="16"/>
        <v>0</v>
      </c>
      <c r="W187" s="49">
        <f t="shared" si="17"/>
        <v>0</v>
      </c>
      <c r="X187" s="50">
        <f t="shared" si="18"/>
        <v>0</v>
      </c>
      <c r="Y187" s="52"/>
      <c r="Z187" s="53"/>
    </row>
    <row r="188" spans="4:26">
      <c r="D188" s="26"/>
      <c r="E188" s="26"/>
      <c r="F188" s="27"/>
      <c r="G188" s="27"/>
      <c r="H188" s="27" t="str">
        <f t="shared" si="19"/>
        <v/>
      </c>
      <c r="I188" s="27"/>
      <c r="J188" s="27"/>
      <c r="K188" s="27"/>
      <c r="L188" s="27"/>
      <c r="M188" s="27"/>
      <c r="N188" s="16"/>
      <c r="O188" s="16"/>
      <c r="P188" s="34"/>
      <c r="Q188" s="25">
        <f>SUMIFS($N$7:N188,$F$7:F188,F188,$J$7:J188,"入库")-SUMIFS($N$7:N188,$F$7:F188,F188,$J$7:J188,"出库")</f>
        <v>0</v>
      </c>
      <c r="S188" s="51"/>
      <c r="T188" s="51"/>
      <c r="U188" s="49">
        <f t="shared" si="15"/>
        <v>0</v>
      </c>
      <c r="V188" s="50">
        <f t="shared" si="16"/>
        <v>0</v>
      </c>
      <c r="W188" s="49">
        <f t="shared" si="17"/>
        <v>0</v>
      </c>
      <c r="X188" s="50">
        <f t="shared" si="18"/>
        <v>0</v>
      </c>
      <c r="Y188" s="52"/>
      <c r="Z188" s="53"/>
    </row>
    <row r="189" spans="4:26">
      <c r="D189" s="26"/>
      <c r="E189" s="26"/>
      <c r="F189" s="27"/>
      <c r="G189" s="27"/>
      <c r="H189" s="27" t="str">
        <f t="shared" si="19"/>
        <v/>
      </c>
      <c r="I189" s="27"/>
      <c r="J189" s="27"/>
      <c r="K189" s="27"/>
      <c r="L189" s="27"/>
      <c r="M189" s="27"/>
      <c r="N189" s="16"/>
      <c r="O189" s="16"/>
      <c r="P189" s="34"/>
      <c r="Q189" s="25">
        <f>SUMIFS($N$7:N189,$F$7:F189,F189,$J$7:J189,"入库")-SUMIFS($N$7:N189,$F$7:F189,F189,$J$7:J189,"出库")</f>
        <v>0</v>
      </c>
      <c r="S189" s="51"/>
      <c r="T189" s="51"/>
      <c r="U189" s="49">
        <f t="shared" si="15"/>
        <v>0</v>
      </c>
      <c r="V189" s="50">
        <f t="shared" si="16"/>
        <v>0</v>
      </c>
      <c r="W189" s="49">
        <f t="shared" si="17"/>
        <v>0</v>
      </c>
      <c r="X189" s="50">
        <f t="shared" si="18"/>
        <v>0</v>
      </c>
      <c r="Y189" s="52"/>
      <c r="Z189" s="53"/>
    </row>
    <row r="190" spans="4:26">
      <c r="D190" s="26"/>
      <c r="E190" s="26"/>
      <c r="F190" s="27"/>
      <c r="G190" s="27"/>
      <c r="H190" s="27" t="str">
        <f t="shared" si="19"/>
        <v/>
      </c>
      <c r="I190" s="27"/>
      <c r="J190" s="27"/>
      <c r="K190" s="27"/>
      <c r="L190" s="27"/>
      <c r="M190" s="27"/>
      <c r="N190" s="16"/>
      <c r="O190" s="16"/>
      <c r="P190" s="34"/>
      <c r="Q190" s="25">
        <f>SUMIFS($N$7:N190,$F$7:F190,F190,$J$7:J190,"入库")-SUMIFS($N$7:N190,$F$7:F190,F190,$J$7:J190,"出库")</f>
        <v>0</v>
      </c>
      <c r="S190" s="51"/>
      <c r="T190" s="51"/>
      <c r="U190" s="49">
        <f t="shared" si="15"/>
        <v>0</v>
      </c>
      <c r="V190" s="50">
        <f t="shared" si="16"/>
        <v>0</v>
      </c>
      <c r="W190" s="49">
        <f t="shared" si="17"/>
        <v>0</v>
      </c>
      <c r="X190" s="50">
        <f t="shared" si="18"/>
        <v>0</v>
      </c>
      <c r="Y190" s="52"/>
      <c r="Z190" s="53"/>
    </row>
    <row r="191" spans="4:26">
      <c r="D191" s="26"/>
      <c r="E191" s="26"/>
      <c r="F191" s="27"/>
      <c r="G191" s="27"/>
      <c r="H191" s="27" t="str">
        <f t="shared" si="19"/>
        <v/>
      </c>
      <c r="I191" s="27"/>
      <c r="J191" s="27"/>
      <c r="K191" s="27"/>
      <c r="L191" s="27"/>
      <c r="M191" s="27"/>
      <c r="N191" s="16"/>
      <c r="O191" s="16"/>
      <c r="P191" s="34"/>
      <c r="Q191" s="25">
        <f>SUMIFS($N$7:N191,$F$7:F191,F191,$J$7:J191,"入库")-SUMIFS($N$7:N191,$F$7:F191,F191,$J$7:J191,"出库")</f>
        <v>0</v>
      </c>
      <c r="S191" s="51"/>
      <c r="T191" s="51"/>
      <c r="U191" s="49">
        <f t="shared" si="15"/>
        <v>0</v>
      </c>
      <c r="V191" s="50">
        <f t="shared" si="16"/>
        <v>0</v>
      </c>
      <c r="W191" s="49">
        <f t="shared" si="17"/>
        <v>0</v>
      </c>
      <c r="X191" s="50">
        <f t="shared" si="18"/>
        <v>0</v>
      </c>
      <c r="Y191" s="52"/>
      <c r="Z191" s="53"/>
    </row>
    <row r="192" spans="4:26">
      <c r="D192" s="26"/>
      <c r="E192" s="26"/>
      <c r="F192" s="27"/>
      <c r="G192" s="27"/>
      <c r="H192" s="27" t="str">
        <f t="shared" si="19"/>
        <v/>
      </c>
      <c r="I192" s="27"/>
      <c r="J192" s="27"/>
      <c r="K192" s="27"/>
      <c r="L192" s="27"/>
      <c r="M192" s="27"/>
      <c r="N192" s="16"/>
      <c r="O192" s="16"/>
      <c r="P192" s="34"/>
      <c r="Q192" s="25">
        <f>SUMIFS($N$7:N192,$F$7:F192,F192,$J$7:J192,"入库")-SUMIFS($N$7:N192,$F$7:F192,F192,$J$7:J192,"出库")</f>
        <v>0</v>
      </c>
      <c r="S192" s="51"/>
      <c r="T192" s="51"/>
      <c r="U192" s="49">
        <f t="shared" si="15"/>
        <v>0</v>
      </c>
      <c r="V192" s="50">
        <f t="shared" si="16"/>
        <v>0</v>
      </c>
      <c r="W192" s="49">
        <f t="shared" si="17"/>
        <v>0</v>
      </c>
      <c r="X192" s="50">
        <f t="shared" si="18"/>
        <v>0</v>
      </c>
      <c r="Y192" s="52"/>
      <c r="Z192" s="53"/>
    </row>
    <row r="193" spans="4:26">
      <c r="D193" s="26"/>
      <c r="E193" s="26"/>
      <c r="F193" s="27"/>
      <c r="G193" s="27"/>
      <c r="H193" s="27" t="str">
        <f t="shared" si="19"/>
        <v/>
      </c>
      <c r="I193" s="27"/>
      <c r="J193" s="27"/>
      <c r="K193" s="27"/>
      <c r="L193" s="27"/>
      <c r="M193" s="27"/>
      <c r="N193" s="16"/>
      <c r="O193" s="16"/>
      <c r="P193" s="34"/>
      <c r="Q193" s="25">
        <f>SUMIFS($N$7:N193,$F$7:F193,F193,$J$7:J193,"入库")-SUMIFS($N$7:N193,$F$7:F193,F193,$J$7:J193,"出库")</f>
        <v>0</v>
      </c>
      <c r="S193" s="51"/>
      <c r="T193" s="51"/>
      <c r="U193" s="49">
        <f t="shared" si="15"/>
        <v>0</v>
      </c>
      <c r="V193" s="50">
        <f t="shared" si="16"/>
        <v>0</v>
      </c>
      <c r="W193" s="49">
        <f t="shared" si="17"/>
        <v>0</v>
      </c>
      <c r="X193" s="50">
        <f t="shared" si="18"/>
        <v>0</v>
      </c>
      <c r="Y193" s="52"/>
      <c r="Z193" s="53"/>
    </row>
    <row r="194" spans="4:26">
      <c r="D194" s="26"/>
      <c r="E194" s="26"/>
      <c r="F194" s="27"/>
      <c r="G194" s="27"/>
      <c r="H194" s="27" t="str">
        <f t="shared" si="19"/>
        <v/>
      </c>
      <c r="I194" s="27"/>
      <c r="J194" s="27"/>
      <c r="K194" s="27"/>
      <c r="L194" s="27"/>
      <c r="M194" s="27"/>
      <c r="N194" s="16"/>
      <c r="O194" s="16"/>
      <c r="P194" s="34"/>
      <c r="Q194" s="25">
        <f>SUMIFS($N$7:N194,$F$7:F194,F194,$J$7:J194,"入库")-SUMIFS($N$7:N194,$F$7:F194,F194,$J$7:J194,"出库")</f>
        <v>0</v>
      </c>
      <c r="S194" s="51"/>
      <c r="T194" s="51"/>
      <c r="U194" s="49">
        <f t="shared" si="15"/>
        <v>0</v>
      </c>
      <c r="V194" s="50">
        <f t="shared" si="16"/>
        <v>0</v>
      </c>
      <c r="W194" s="49">
        <f t="shared" si="17"/>
        <v>0</v>
      </c>
      <c r="X194" s="50">
        <f t="shared" si="18"/>
        <v>0</v>
      </c>
      <c r="Y194" s="52"/>
      <c r="Z194" s="53"/>
    </row>
    <row r="195" spans="4:26">
      <c r="D195" s="26"/>
      <c r="E195" s="26"/>
      <c r="F195" s="27"/>
      <c r="G195" s="27"/>
      <c r="H195" s="27" t="str">
        <f t="shared" si="19"/>
        <v/>
      </c>
      <c r="I195" s="27"/>
      <c r="J195" s="27"/>
      <c r="K195" s="27"/>
      <c r="L195" s="27"/>
      <c r="M195" s="27"/>
      <c r="N195" s="16"/>
      <c r="O195" s="16"/>
      <c r="P195" s="34"/>
      <c r="Q195" s="25">
        <f>SUMIFS($N$7:N195,$F$7:F195,F195,$J$7:J195,"入库")-SUMIFS($N$7:N195,$F$7:F195,F195,$J$7:J195,"出库")</f>
        <v>0</v>
      </c>
      <c r="S195" s="51"/>
      <c r="T195" s="51"/>
      <c r="U195" s="49">
        <f t="shared" si="15"/>
        <v>0</v>
      </c>
      <c r="V195" s="50">
        <f t="shared" si="16"/>
        <v>0</v>
      </c>
      <c r="W195" s="49">
        <f t="shared" si="17"/>
        <v>0</v>
      </c>
      <c r="X195" s="50">
        <f t="shared" si="18"/>
        <v>0</v>
      </c>
      <c r="Y195" s="52"/>
      <c r="Z195" s="53"/>
    </row>
    <row r="196" spans="4:26">
      <c r="D196" s="26"/>
      <c r="E196" s="26"/>
      <c r="F196" s="27"/>
      <c r="G196" s="27"/>
      <c r="H196" s="27" t="str">
        <f t="shared" si="19"/>
        <v/>
      </c>
      <c r="I196" s="27"/>
      <c r="J196" s="27"/>
      <c r="K196" s="27"/>
      <c r="L196" s="27"/>
      <c r="M196" s="27"/>
      <c r="N196" s="16"/>
      <c r="O196" s="16"/>
      <c r="P196" s="34"/>
      <c r="Q196" s="25">
        <f>SUMIFS($N$7:N196,$F$7:F196,F196,$J$7:J196,"入库")-SUMIFS($N$7:N196,$F$7:F196,F196,$J$7:J196,"出库")</f>
        <v>0</v>
      </c>
      <c r="S196" s="51"/>
      <c r="T196" s="51"/>
      <c r="U196" s="49">
        <f t="shared" si="15"/>
        <v>0</v>
      </c>
      <c r="V196" s="50">
        <f t="shared" si="16"/>
        <v>0</v>
      </c>
      <c r="W196" s="49">
        <f t="shared" si="17"/>
        <v>0</v>
      </c>
      <c r="X196" s="50">
        <f t="shared" si="18"/>
        <v>0</v>
      </c>
      <c r="Y196" s="52"/>
      <c r="Z196" s="53"/>
    </row>
    <row r="197" spans="4:26">
      <c r="D197" s="26"/>
      <c r="E197" s="26"/>
      <c r="F197" s="27"/>
      <c r="G197" s="27"/>
      <c r="H197" s="27" t="str">
        <f t="shared" si="19"/>
        <v/>
      </c>
      <c r="I197" s="27"/>
      <c r="J197" s="27"/>
      <c r="K197" s="27"/>
      <c r="L197" s="27"/>
      <c r="M197" s="27"/>
      <c r="N197" s="16"/>
      <c r="O197" s="16"/>
      <c r="P197" s="34"/>
      <c r="Q197" s="25">
        <f>SUMIFS($N$7:N197,$F$7:F197,F197,$J$7:J197,"入库")-SUMIFS($N$7:N197,$F$7:F197,F197,$J$7:J197,"出库")</f>
        <v>0</v>
      </c>
      <c r="S197" s="51"/>
      <c r="T197" s="51"/>
      <c r="U197" s="49">
        <f t="shared" si="15"/>
        <v>0</v>
      </c>
      <c r="V197" s="50">
        <f t="shared" si="16"/>
        <v>0</v>
      </c>
      <c r="W197" s="49">
        <f t="shared" si="17"/>
        <v>0</v>
      </c>
      <c r="X197" s="50">
        <f t="shared" si="18"/>
        <v>0</v>
      </c>
      <c r="Y197" s="52"/>
      <c r="Z197" s="53"/>
    </row>
    <row r="198" spans="4:26">
      <c r="D198" s="26"/>
      <c r="E198" s="26"/>
      <c r="F198" s="27"/>
      <c r="G198" s="27"/>
      <c r="H198" s="27" t="str">
        <f t="shared" si="19"/>
        <v/>
      </c>
      <c r="I198" s="27"/>
      <c r="J198" s="27"/>
      <c r="K198" s="27"/>
      <c r="L198" s="27"/>
      <c r="M198" s="27"/>
      <c r="N198" s="16"/>
      <c r="O198" s="16"/>
      <c r="P198" s="34"/>
      <c r="Q198" s="25">
        <f>SUMIFS($N$7:N198,$F$7:F198,F198,$J$7:J198,"入库")-SUMIFS($N$7:N198,$F$7:F198,F198,$J$7:J198,"出库")</f>
        <v>0</v>
      </c>
      <c r="S198" s="51"/>
      <c r="T198" s="51"/>
      <c r="U198" s="49">
        <f t="shared" si="15"/>
        <v>0</v>
      </c>
      <c r="V198" s="50">
        <f t="shared" si="16"/>
        <v>0</v>
      </c>
      <c r="W198" s="49">
        <f t="shared" si="17"/>
        <v>0</v>
      </c>
      <c r="X198" s="50">
        <f t="shared" si="18"/>
        <v>0</v>
      </c>
      <c r="Y198" s="52"/>
      <c r="Z198" s="53"/>
    </row>
    <row r="199" spans="4:26">
      <c r="D199" s="26"/>
      <c r="E199" s="26"/>
      <c r="F199" s="27"/>
      <c r="G199" s="27"/>
      <c r="H199" s="27" t="str">
        <f t="shared" si="19"/>
        <v/>
      </c>
      <c r="I199" s="27"/>
      <c r="J199" s="27"/>
      <c r="K199" s="27"/>
      <c r="L199" s="27"/>
      <c r="M199" s="27"/>
      <c r="N199" s="16"/>
      <c r="O199" s="16"/>
      <c r="P199" s="34"/>
      <c r="Q199" s="25">
        <f>SUMIFS($N$7:N199,$F$7:F199,F199,$J$7:J199,"入库")-SUMIFS($N$7:N199,$F$7:F199,F199,$J$7:J199,"出库")</f>
        <v>0</v>
      </c>
      <c r="S199" s="51"/>
      <c r="T199" s="51"/>
      <c r="U199" s="49">
        <f t="shared" si="15"/>
        <v>0</v>
      </c>
      <c r="V199" s="50">
        <f t="shared" si="16"/>
        <v>0</v>
      </c>
      <c r="W199" s="49">
        <f t="shared" si="17"/>
        <v>0</v>
      </c>
      <c r="X199" s="50">
        <f t="shared" si="18"/>
        <v>0</v>
      </c>
      <c r="Y199" s="52"/>
      <c r="Z199" s="53"/>
    </row>
    <row r="200" spans="4:26">
      <c r="D200" s="26"/>
      <c r="E200" s="26"/>
      <c r="F200" s="27"/>
      <c r="G200" s="27"/>
      <c r="H200" s="27" t="str">
        <f t="shared" si="19"/>
        <v/>
      </c>
      <c r="I200" s="27"/>
      <c r="J200" s="27"/>
      <c r="K200" s="27"/>
      <c r="L200" s="27"/>
      <c r="M200" s="27"/>
      <c r="N200" s="16"/>
      <c r="O200" s="16"/>
      <c r="P200" s="34"/>
      <c r="Q200" s="25">
        <f>SUMIFS($N$7:N200,$F$7:F200,F200,$J$7:J200,"入库")-SUMIFS($N$7:N200,$F$7:F200,F200,$J$7:J200,"出库")</f>
        <v>0</v>
      </c>
      <c r="S200" s="51"/>
      <c r="T200" s="51"/>
      <c r="U200" s="49">
        <f t="shared" si="15"/>
        <v>0</v>
      </c>
      <c r="V200" s="50">
        <f t="shared" si="16"/>
        <v>0</v>
      </c>
      <c r="W200" s="49">
        <f t="shared" si="17"/>
        <v>0</v>
      </c>
      <c r="X200" s="50">
        <f t="shared" si="18"/>
        <v>0</v>
      </c>
      <c r="Y200" s="52"/>
      <c r="Z200" s="53"/>
    </row>
    <row r="201" spans="4:26">
      <c r="D201" s="26"/>
      <c r="E201" s="26"/>
      <c r="F201" s="27"/>
      <c r="G201" s="27"/>
      <c r="H201" s="27" t="str">
        <f t="shared" si="19"/>
        <v/>
      </c>
      <c r="I201" s="27"/>
      <c r="J201" s="27"/>
      <c r="K201" s="27"/>
      <c r="L201" s="27"/>
      <c r="M201" s="27"/>
      <c r="N201" s="16"/>
      <c r="O201" s="16"/>
      <c r="P201" s="34"/>
      <c r="Q201" s="25">
        <f>SUMIFS($N$7:N201,$F$7:F201,F201,$J$7:J201,"入库")-SUMIFS($N$7:N201,$F$7:F201,F201,$J$7:J201,"出库")</f>
        <v>0</v>
      </c>
      <c r="S201" s="51"/>
      <c r="T201" s="51"/>
      <c r="U201" s="49">
        <f t="shared" si="15"/>
        <v>0</v>
      </c>
      <c r="V201" s="50">
        <f t="shared" si="16"/>
        <v>0</v>
      </c>
      <c r="W201" s="49">
        <f t="shared" si="17"/>
        <v>0</v>
      </c>
      <c r="X201" s="50">
        <f t="shared" si="18"/>
        <v>0</v>
      </c>
      <c r="Y201" s="52"/>
      <c r="Z201" s="53"/>
    </row>
    <row r="202" spans="4:26">
      <c r="D202" s="26"/>
      <c r="E202" s="26"/>
      <c r="F202" s="27"/>
      <c r="G202" s="27"/>
      <c r="H202" s="27" t="str">
        <f t="shared" si="19"/>
        <v/>
      </c>
      <c r="I202" s="27"/>
      <c r="J202" s="27"/>
      <c r="K202" s="27"/>
      <c r="L202" s="27"/>
      <c r="M202" s="27"/>
      <c r="N202" s="16"/>
      <c r="O202" s="16"/>
      <c r="P202" s="34"/>
      <c r="Q202" s="25">
        <f>SUMIFS($N$7:N202,$F$7:F202,F202,$J$7:J202,"入库")-SUMIFS($N$7:N202,$F$7:F202,F202,$J$7:J202,"出库")</f>
        <v>0</v>
      </c>
      <c r="S202" s="51"/>
      <c r="T202" s="51"/>
      <c r="U202" s="49">
        <f t="shared" si="15"/>
        <v>0</v>
      </c>
      <c r="V202" s="50">
        <f t="shared" si="16"/>
        <v>0</v>
      </c>
      <c r="W202" s="49">
        <f t="shared" si="17"/>
        <v>0</v>
      </c>
      <c r="X202" s="50">
        <f t="shared" si="18"/>
        <v>0</v>
      </c>
      <c r="Y202" s="52"/>
      <c r="Z202" s="53"/>
    </row>
    <row r="203" spans="4:26">
      <c r="D203" s="26"/>
      <c r="E203" s="26"/>
      <c r="F203" s="27"/>
      <c r="G203" s="27"/>
      <c r="H203" s="27" t="str">
        <f t="shared" si="19"/>
        <v/>
      </c>
      <c r="I203" s="27"/>
      <c r="J203" s="27"/>
      <c r="K203" s="27"/>
      <c r="L203" s="27"/>
      <c r="M203" s="27"/>
      <c r="N203" s="16"/>
      <c r="O203" s="16"/>
      <c r="P203" s="34"/>
      <c r="Q203" s="25">
        <f>SUMIFS($N$7:N203,$F$7:F203,F203,$J$7:J203,"入库")-SUMIFS($N$7:N203,$F$7:F203,F203,$J$7:J203,"出库")</f>
        <v>0</v>
      </c>
      <c r="S203" s="51"/>
      <c r="T203" s="51"/>
      <c r="U203" s="49">
        <f t="shared" si="15"/>
        <v>0</v>
      </c>
      <c r="V203" s="50">
        <f t="shared" si="16"/>
        <v>0</v>
      </c>
      <c r="W203" s="49">
        <f t="shared" si="17"/>
        <v>0</v>
      </c>
      <c r="X203" s="50">
        <f t="shared" si="18"/>
        <v>0</v>
      </c>
      <c r="Y203" s="52"/>
      <c r="Z203" s="53"/>
    </row>
    <row r="204" spans="4:26">
      <c r="D204" s="26"/>
      <c r="E204" s="26"/>
      <c r="F204" s="27"/>
      <c r="G204" s="27"/>
      <c r="H204" s="27" t="str">
        <f t="shared" si="19"/>
        <v/>
      </c>
      <c r="I204" s="27"/>
      <c r="J204" s="27"/>
      <c r="K204" s="27"/>
      <c r="L204" s="27"/>
      <c r="M204" s="27"/>
      <c r="N204" s="16"/>
      <c r="O204" s="16"/>
      <c r="P204" s="34"/>
      <c r="Q204" s="25">
        <f>SUMIFS($N$7:N204,$F$7:F204,F204,$J$7:J204,"入库")-SUMIFS($N$7:N204,$F$7:F204,F204,$J$7:J204,"出库")</f>
        <v>0</v>
      </c>
      <c r="S204" s="51"/>
      <c r="T204" s="51"/>
      <c r="U204" s="49">
        <f t="shared" si="15"/>
        <v>0</v>
      </c>
      <c r="V204" s="50">
        <f t="shared" si="16"/>
        <v>0</v>
      </c>
      <c r="W204" s="49">
        <f t="shared" si="17"/>
        <v>0</v>
      </c>
      <c r="X204" s="50">
        <f t="shared" si="18"/>
        <v>0</v>
      </c>
      <c r="Y204" s="52"/>
      <c r="Z204" s="53"/>
    </row>
    <row r="205" spans="4:26">
      <c r="D205" s="26"/>
      <c r="E205" s="26"/>
      <c r="F205" s="27"/>
      <c r="G205" s="27"/>
      <c r="H205" s="27" t="str">
        <f t="shared" si="19"/>
        <v/>
      </c>
      <c r="I205" s="27"/>
      <c r="J205" s="27"/>
      <c r="K205" s="27"/>
      <c r="L205" s="27"/>
      <c r="M205" s="27"/>
      <c r="N205" s="16"/>
      <c r="O205" s="16"/>
      <c r="P205" s="34"/>
      <c r="Q205" s="25">
        <f>SUMIFS($N$7:N205,$F$7:F205,F205,$J$7:J205,"入库")-SUMIFS($N$7:N205,$F$7:F205,F205,$J$7:J205,"出库")</f>
        <v>0</v>
      </c>
      <c r="S205" s="51"/>
      <c r="T205" s="51"/>
      <c r="U205" s="49">
        <f t="shared" si="15"/>
        <v>0</v>
      </c>
      <c r="V205" s="50">
        <f t="shared" si="16"/>
        <v>0</v>
      </c>
      <c r="W205" s="49">
        <f t="shared" si="17"/>
        <v>0</v>
      </c>
      <c r="X205" s="50">
        <f t="shared" si="18"/>
        <v>0</v>
      </c>
      <c r="Y205" s="52"/>
      <c r="Z205" s="53"/>
    </row>
    <row r="206" spans="4:26">
      <c r="D206" s="26"/>
      <c r="E206" s="26"/>
      <c r="F206" s="27"/>
      <c r="G206" s="27"/>
      <c r="H206" s="27" t="str">
        <f t="shared" si="19"/>
        <v/>
      </c>
      <c r="I206" s="27"/>
      <c r="J206" s="27"/>
      <c r="K206" s="27"/>
      <c r="L206" s="27"/>
      <c r="M206" s="27"/>
      <c r="N206" s="16"/>
      <c r="O206" s="16"/>
      <c r="P206" s="34"/>
      <c r="Q206" s="25">
        <f>SUMIFS($N$7:N206,$F$7:F206,F206,$J$7:J206,"入库")-SUMIFS($N$7:N206,$F$7:F206,F206,$J$7:J206,"出库")</f>
        <v>0</v>
      </c>
      <c r="S206" s="51"/>
      <c r="T206" s="51"/>
      <c r="U206" s="49">
        <f t="shared" si="15"/>
        <v>0</v>
      </c>
      <c r="V206" s="50">
        <f t="shared" si="16"/>
        <v>0</v>
      </c>
      <c r="W206" s="49">
        <f t="shared" si="17"/>
        <v>0</v>
      </c>
      <c r="X206" s="50">
        <f t="shared" si="18"/>
        <v>0</v>
      </c>
      <c r="Y206" s="52"/>
      <c r="Z206" s="53"/>
    </row>
    <row r="207" spans="4:26">
      <c r="D207" s="26"/>
      <c r="E207" s="26"/>
      <c r="F207" s="27"/>
      <c r="G207" s="27"/>
      <c r="H207" s="27" t="str">
        <f t="shared" si="19"/>
        <v/>
      </c>
      <c r="I207" s="27"/>
      <c r="J207" s="27"/>
      <c r="K207" s="27"/>
      <c r="L207" s="27"/>
      <c r="M207" s="27"/>
      <c r="N207" s="16"/>
      <c r="O207" s="16"/>
      <c r="P207" s="34"/>
      <c r="Q207" s="25">
        <f>SUMIFS($N$7:N207,$F$7:F207,F207,$J$7:J207,"入库")-SUMIFS($N$7:N207,$F$7:F207,F207,$J$7:J207,"出库")</f>
        <v>0</v>
      </c>
      <c r="S207" s="51"/>
      <c r="T207" s="51"/>
      <c r="U207" s="49">
        <f t="shared" si="15"/>
        <v>0</v>
      </c>
      <c r="V207" s="50">
        <f t="shared" si="16"/>
        <v>0</v>
      </c>
      <c r="W207" s="49">
        <f t="shared" si="17"/>
        <v>0</v>
      </c>
      <c r="X207" s="50">
        <f t="shared" si="18"/>
        <v>0</v>
      </c>
      <c r="Y207" s="52"/>
      <c r="Z207" s="53"/>
    </row>
    <row r="208" spans="4:26">
      <c r="D208" s="26"/>
      <c r="E208" s="26"/>
      <c r="F208" s="27"/>
      <c r="G208" s="27"/>
      <c r="H208" s="27" t="str">
        <f t="shared" si="19"/>
        <v/>
      </c>
      <c r="I208" s="27"/>
      <c r="J208" s="27"/>
      <c r="K208" s="27"/>
      <c r="L208" s="27"/>
      <c r="M208" s="27"/>
      <c r="N208" s="16"/>
      <c r="O208" s="16"/>
      <c r="P208" s="34"/>
      <c r="Q208" s="25">
        <f>SUMIFS($N$7:N208,$F$7:F208,F208,$J$7:J208,"入库")-SUMIFS($N$7:N208,$F$7:F208,F208,$J$7:J208,"出库")</f>
        <v>0</v>
      </c>
      <c r="S208" s="51"/>
      <c r="T208" s="51"/>
      <c r="U208" s="49">
        <f t="shared" ref="U208:U271" si="20">SUMIFS($N$7:$N$1004,$F$7:$F$1004,S208,$J$7:$J$1004,"出库")</f>
        <v>0</v>
      </c>
      <c r="V208" s="50">
        <f t="shared" ref="V208:V271" si="21">SUMIFS($P$7:$P$1004,$F$7:$F$1004,S208,$J$7:$J$1004,"出库")</f>
        <v>0</v>
      </c>
      <c r="W208" s="49">
        <f t="shared" ref="W208:W271" si="22">SUMIFS($N$7:$N$1004,$F$7:$F$1004,S208,$J$7:$J$1004,"入库")</f>
        <v>0</v>
      </c>
      <c r="X208" s="50">
        <f t="shared" ref="X208:X271" si="23">SUMIFS($P$7:$P$1004,$F$7:$F$1004,S208,$J$7:$J$1004,"入库")</f>
        <v>0</v>
      </c>
      <c r="Y208" s="52"/>
      <c r="Z208" s="53"/>
    </row>
    <row r="209" spans="4:26">
      <c r="D209" s="26"/>
      <c r="E209" s="26"/>
      <c r="F209" s="27"/>
      <c r="G209" s="27"/>
      <c r="H209" s="27" t="str">
        <f t="shared" si="19"/>
        <v/>
      </c>
      <c r="I209" s="27"/>
      <c r="J209" s="27"/>
      <c r="K209" s="27"/>
      <c r="L209" s="27"/>
      <c r="M209" s="27"/>
      <c r="N209" s="16"/>
      <c r="O209" s="16"/>
      <c r="P209" s="34"/>
      <c r="Q209" s="25">
        <f>SUMIFS($N$7:N209,$F$7:F209,F209,$J$7:J209,"入库")-SUMIFS($N$7:N209,$F$7:F209,F209,$J$7:J209,"出库")</f>
        <v>0</v>
      </c>
      <c r="S209" s="51"/>
      <c r="T209" s="51"/>
      <c r="U209" s="49">
        <f t="shared" si="20"/>
        <v>0</v>
      </c>
      <c r="V209" s="50">
        <f t="shared" si="21"/>
        <v>0</v>
      </c>
      <c r="W209" s="49">
        <f t="shared" si="22"/>
        <v>0</v>
      </c>
      <c r="X209" s="50">
        <f t="shared" si="23"/>
        <v>0</v>
      </c>
      <c r="Y209" s="52"/>
      <c r="Z209" s="53"/>
    </row>
    <row r="210" spans="4:26">
      <c r="D210" s="26"/>
      <c r="E210" s="26"/>
      <c r="F210" s="27"/>
      <c r="G210" s="27"/>
      <c r="H210" s="27" t="str">
        <f t="shared" si="19"/>
        <v/>
      </c>
      <c r="I210" s="27"/>
      <c r="J210" s="27"/>
      <c r="K210" s="27"/>
      <c r="L210" s="27"/>
      <c r="M210" s="27"/>
      <c r="N210" s="16"/>
      <c r="O210" s="16"/>
      <c r="P210" s="34"/>
      <c r="Q210" s="25">
        <f>SUMIFS($N$7:N210,$F$7:F210,F210,$J$7:J210,"入库")-SUMIFS($N$7:N210,$F$7:F210,F210,$J$7:J210,"出库")</f>
        <v>0</v>
      </c>
      <c r="S210" s="51"/>
      <c r="T210" s="51"/>
      <c r="U210" s="49">
        <f t="shared" si="20"/>
        <v>0</v>
      </c>
      <c r="V210" s="50">
        <f t="shared" si="21"/>
        <v>0</v>
      </c>
      <c r="W210" s="49">
        <f t="shared" si="22"/>
        <v>0</v>
      </c>
      <c r="X210" s="50">
        <f t="shared" si="23"/>
        <v>0</v>
      </c>
      <c r="Y210" s="52"/>
      <c r="Z210" s="53"/>
    </row>
    <row r="211" spans="4:26">
      <c r="D211" s="26"/>
      <c r="E211" s="26"/>
      <c r="F211" s="27"/>
      <c r="G211" s="27"/>
      <c r="H211" s="27" t="str">
        <f t="shared" si="19"/>
        <v/>
      </c>
      <c r="I211" s="27"/>
      <c r="J211" s="27"/>
      <c r="K211" s="27"/>
      <c r="L211" s="27"/>
      <c r="M211" s="27"/>
      <c r="N211" s="16"/>
      <c r="O211" s="16"/>
      <c r="P211" s="34"/>
      <c r="Q211" s="25">
        <f>SUMIFS($N$7:N211,$F$7:F211,F211,$J$7:J211,"入库")-SUMIFS($N$7:N211,$F$7:F211,F211,$J$7:J211,"出库")</f>
        <v>0</v>
      </c>
      <c r="S211" s="51"/>
      <c r="T211" s="51"/>
      <c r="U211" s="49">
        <f t="shared" si="20"/>
        <v>0</v>
      </c>
      <c r="V211" s="50">
        <f t="shared" si="21"/>
        <v>0</v>
      </c>
      <c r="W211" s="49">
        <f t="shared" si="22"/>
        <v>0</v>
      </c>
      <c r="X211" s="50">
        <f t="shared" si="23"/>
        <v>0</v>
      </c>
      <c r="Y211" s="52"/>
      <c r="Z211" s="53"/>
    </row>
    <row r="212" spans="4:26">
      <c r="D212" s="26"/>
      <c r="E212" s="26"/>
      <c r="F212" s="27"/>
      <c r="G212" s="27"/>
      <c r="H212" s="27" t="str">
        <f t="shared" si="19"/>
        <v/>
      </c>
      <c r="I212" s="27"/>
      <c r="J212" s="27"/>
      <c r="K212" s="27"/>
      <c r="L212" s="27"/>
      <c r="M212" s="27"/>
      <c r="N212" s="16"/>
      <c r="O212" s="16"/>
      <c r="P212" s="34"/>
      <c r="Q212" s="25">
        <f>SUMIFS($N$7:N212,$F$7:F212,F212,$J$7:J212,"入库")-SUMIFS($N$7:N212,$F$7:F212,F212,$J$7:J212,"出库")</f>
        <v>0</v>
      </c>
      <c r="S212" s="51"/>
      <c r="T212" s="51"/>
      <c r="U212" s="49">
        <f t="shared" si="20"/>
        <v>0</v>
      </c>
      <c r="V212" s="50">
        <f t="shared" si="21"/>
        <v>0</v>
      </c>
      <c r="W212" s="49">
        <f t="shared" si="22"/>
        <v>0</v>
      </c>
      <c r="X212" s="50">
        <f t="shared" si="23"/>
        <v>0</v>
      </c>
      <c r="Y212" s="52"/>
      <c r="Z212" s="53"/>
    </row>
    <row r="213" spans="4:26">
      <c r="D213" s="26"/>
      <c r="E213" s="26"/>
      <c r="F213" s="27"/>
      <c r="G213" s="27"/>
      <c r="H213" s="27" t="str">
        <f t="shared" si="19"/>
        <v/>
      </c>
      <c r="I213" s="27"/>
      <c r="J213" s="27"/>
      <c r="K213" s="27"/>
      <c r="L213" s="27"/>
      <c r="M213" s="27"/>
      <c r="N213" s="16"/>
      <c r="O213" s="16"/>
      <c r="P213" s="34"/>
      <c r="Q213" s="25">
        <f>SUMIFS($N$7:N213,$F$7:F213,F213,$J$7:J213,"入库")-SUMIFS($N$7:N213,$F$7:F213,F213,$J$7:J213,"出库")</f>
        <v>0</v>
      </c>
      <c r="S213" s="51"/>
      <c r="T213" s="51"/>
      <c r="U213" s="49">
        <f t="shared" si="20"/>
        <v>0</v>
      </c>
      <c r="V213" s="50">
        <f t="shared" si="21"/>
        <v>0</v>
      </c>
      <c r="W213" s="49">
        <f t="shared" si="22"/>
        <v>0</v>
      </c>
      <c r="X213" s="50">
        <f t="shared" si="23"/>
        <v>0</v>
      </c>
      <c r="Y213" s="52"/>
      <c r="Z213" s="53"/>
    </row>
    <row r="214" spans="4:26">
      <c r="D214" s="26"/>
      <c r="E214" s="26"/>
      <c r="F214" s="27"/>
      <c r="G214" s="27"/>
      <c r="H214" s="27" t="str">
        <f t="shared" ref="H214:H277" si="24">IFERROR(VLOOKUP(F214,S:T,2,FALSE),"")</f>
        <v/>
      </c>
      <c r="I214" s="27"/>
      <c r="J214" s="27"/>
      <c r="K214" s="27"/>
      <c r="L214" s="27"/>
      <c r="M214" s="27"/>
      <c r="N214" s="16"/>
      <c r="O214" s="16"/>
      <c r="P214" s="34"/>
      <c r="Q214" s="25">
        <f>SUMIFS($N$7:N214,$F$7:F214,F214,$J$7:J214,"入库")-SUMIFS($N$7:N214,$F$7:F214,F214,$J$7:J214,"出库")</f>
        <v>0</v>
      </c>
      <c r="S214" s="51"/>
      <c r="T214" s="51"/>
      <c r="U214" s="49">
        <f t="shared" si="20"/>
        <v>0</v>
      </c>
      <c r="V214" s="50">
        <f t="shared" si="21"/>
        <v>0</v>
      </c>
      <c r="W214" s="49">
        <f t="shared" si="22"/>
        <v>0</v>
      </c>
      <c r="X214" s="50">
        <f t="shared" si="23"/>
        <v>0</v>
      </c>
      <c r="Y214" s="52"/>
      <c r="Z214" s="53"/>
    </row>
    <row r="215" spans="4:26">
      <c r="D215" s="26"/>
      <c r="E215" s="26"/>
      <c r="F215" s="27"/>
      <c r="G215" s="27"/>
      <c r="H215" s="27" t="str">
        <f t="shared" si="24"/>
        <v/>
      </c>
      <c r="I215" s="27"/>
      <c r="J215" s="27"/>
      <c r="K215" s="27"/>
      <c r="L215" s="27"/>
      <c r="M215" s="27"/>
      <c r="N215" s="16"/>
      <c r="O215" s="16"/>
      <c r="P215" s="34"/>
      <c r="Q215" s="25">
        <f>SUMIFS($N$7:N215,$F$7:F215,F215,$J$7:J215,"入库")-SUMIFS($N$7:N215,$F$7:F215,F215,$J$7:J215,"出库")</f>
        <v>0</v>
      </c>
      <c r="S215" s="51"/>
      <c r="T215" s="51"/>
      <c r="U215" s="49">
        <f t="shared" si="20"/>
        <v>0</v>
      </c>
      <c r="V215" s="50">
        <f t="shared" si="21"/>
        <v>0</v>
      </c>
      <c r="W215" s="49">
        <f t="shared" si="22"/>
        <v>0</v>
      </c>
      <c r="X215" s="50">
        <f t="shared" si="23"/>
        <v>0</v>
      </c>
      <c r="Y215" s="52"/>
      <c r="Z215" s="53"/>
    </row>
    <row r="216" spans="4:26">
      <c r="D216" s="26"/>
      <c r="E216" s="26"/>
      <c r="F216" s="27"/>
      <c r="G216" s="27"/>
      <c r="H216" s="27" t="str">
        <f t="shared" si="24"/>
        <v/>
      </c>
      <c r="I216" s="27"/>
      <c r="J216" s="27"/>
      <c r="K216" s="27"/>
      <c r="L216" s="27"/>
      <c r="M216" s="27"/>
      <c r="N216" s="16"/>
      <c r="O216" s="16"/>
      <c r="P216" s="34"/>
      <c r="Q216" s="25">
        <f>SUMIFS($N$7:N216,$F$7:F216,F216,$J$7:J216,"入库")-SUMIFS($N$7:N216,$F$7:F216,F216,$J$7:J216,"出库")</f>
        <v>0</v>
      </c>
      <c r="S216" s="51"/>
      <c r="T216" s="51"/>
      <c r="U216" s="49">
        <f t="shared" si="20"/>
        <v>0</v>
      </c>
      <c r="V216" s="50">
        <f t="shared" si="21"/>
        <v>0</v>
      </c>
      <c r="W216" s="49">
        <f t="shared" si="22"/>
        <v>0</v>
      </c>
      <c r="X216" s="50">
        <f t="shared" si="23"/>
        <v>0</v>
      </c>
      <c r="Y216" s="52"/>
      <c r="Z216" s="53"/>
    </row>
    <row r="217" spans="4:26">
      <c r="D217" s="26"/>
      <c r="E217" s="26"/>
      <c r="F217" s="27"/>
      <c r="G217" s="27"/>
      <c r="H217" s="27" t="str">
        <f t="shared" si="24"/>
        <v/>
      </c>
      <c r="I217" s="27"/>
      <c r="J217" s="27"/>
      <c r="K217" s="27"/>
      <c r="L217" s="27"/>
      <c r="M217" s="27"/>
      <c r="N217" s="16"/>
      <c r="O217" s="16"/>
      <c r="P217" s="34"/>
      <c r="Q217" s="25">
        <f>SUMIFS($N$7:N217,$F$7:F217,F217,$J$7:J217,"入库")-SUMIFS($N$7:N217,$F$7:F217,F217,$J$7:J217,"出库")</f>
        <v>0</v>
      </c>
      <c r="S217" s="51"/>
      <c r="T217" s="51"/>
      <c r="U217" s="49">
        <f t="shared" si="20"/>
        <v>0</v>
      </c>
      <c r="V217" s="50">
        <f t="shared" si="21"/>
        <v>0</v>
      </c>
      <c r="W217" s="49">
        <f t="shared" si="22"/>
        <v>0</v>
      </c>
      <c r="X217" s="50">
        <f t="shared" si="23"/>
        <v>0</v>
      </c>
      <c r="Y217" s="52"/>
      <c r="Z217" s="53"/>
    </row>
    <row r="218" spans="4:26">
      <c r="D218" s="26"/>
      <c r="E218" s="26"/>
      <c r="F218" s="27"/>
      <c r="G218" s="27"/>
      <c r="H218" s="27" t="str">
        <f t="shared" si="24"/>
        <v/>
      </c>
      <c r="I218" s="27"/>
      <c r="J218" s="27"/>
      <c r="K218" s="27"/>
      <c r="L218" s="27"/>
      <c r="M218" s="27"/>
      <c r="N218" s="16"/>
      <c r="O218" s="16"/>
      <c r="P218" s="34"/>
      <c r="Q218" s="25">
        <f>SUMIFS($N$7:N218,$F$7:F218,F218,$J$7:J218,"入库")-SUMIFS($N$7:N218,$F$7:F218,F218,$J$7:J218,"出库")</f>
        <v>0</v>
      </c>
      <c r="S218" s="51"/>
      <c r="T218" s="51"/>
      <c r="U218" s="49">
        <f t="shared" si="20"/>
        <v>0</v>
      </c>
      <c r="V218" s="50">
        <f t="shared" si="21"/>
        <v>0</v>
      </c>
      <c r="W218" s="49">
        <f t="shared" si="22"/>
        <v>0</v>
      </c>
      <c r="X218" s="50">
        <f t="shared" si="23"/>
        <v>0</v>
      </c>
      <c r="Y218" s="52"/>
      <c r="Z218" s="53"/>
    </row>
    <row r="219" spans="4:26">
      <c r="D219" s="26"/>
      <c r="E219" s="26"/>
      <c r="F219" s="27"/>
      <c r="G219" s="27"/>
      <c r="H219" s="27" t="str">
        <f t="shared" si="24"/>
        <v/>
      </c>
      <c r="I219" s="27"/>
      <c r="J219" s="27"/>
      <c r="K219" s="27"/>
      <c r="L219" s="27"/>
      <c r="M219" s="27"/>
      <c r="N219" s="16"/>
      <c r="O219" s="16"/>
      <c r="P219" s="34"/>
      <c r="Q219" s="25">
        <f>SUMIFS($N$7:N219,$F$7:F219,F219,$J$7:J219,"入库")-SUMIFS($N$7:N219,$F$7:F219,F219,$J$7:J219,"出库")</f>
        <v>0</v>
      </c>
      <c r="S219" s="51"/>
      <c r="T219" s="51"/>
      <c r="U219" s="49">
        <f t="shared" si="20"/>
        <v>0</v>
      </c>
      <c r="V219" s="50">
        <f t="shared" si="21"/>
        <v>0</v>
      </c>
      <c r="W219" s="49">
        <f t="shared" si="22"/>
        <v>0</v>
      </c>
      <c r="X219" s="50">
        <f t="shared" si="23"/>
        <v>0</v>
      </c>
      <c r="Y219" s="52"/>
      <c r="Z219" s="53"/>
    </row>
    <row r="220" spans="4:26">
      <c r="D220" s="26"/>
      <c r="E220" s="26"/>
      <c r="F220" s="27"/>
      <c r="G220" s="27"/>
      <c r="H220" s="27" t="str">
        <f t="shared" si="24"/>
        <v/>
      </c>
      <c r="I220" s="27"/>
      <c r="J220" s="27"/>
      <c r="K220" s="27"/>
      <c r="L220" s="27"/>
      <c r="M220" s="27"/>
      <c r="N220" s="16"/>
      <c r="O220" s="16"/>
      <c r="P220" s="34"/>
      <c r="Q220" s="25">
        <f>SUMIFS($N$7:N220,$F$7:F220,F220,$J$7:J220,"入库")-SUMIFS($N$7:N220,$F$7:F220,F220,$J$7:J220,"出库")</f>
        <v>0</v>
      </c>
      <c r="S220" s="51"/>
      <c r="T220" s="51"/>
      <c r="U220" s="49">
        <f t="shared" si="20"/>
        <v>0</v>
      </c>
      <c r="V220" s="50">
        <f t="shared" si="21"/>
        <v>0</v>
      </c>
      <c r="W220" s="49">
        <f t="shared" si="22"/>
        <v>0</v>
      </c>
      <c r="X220" s="50">
        <f t="shared" si="23"/>
        <v>0</v>
      </c>
      <c r="Y220" s="52"/>
      <c r="Z220" s="53"/>
    </row>
    <row r="221" spans="4:26">
      <c r="D221" s="26"/>
      <c r="E221" s="26"/>
      <c r="F221" s="27"/>
      <c r="G221" s="27"/>
      <c r="H221" s="27" t="str">
        <f t="shared" si="24"/>
        <v/>
      </c>
      <c r="I221" s="27"/>
      <c r="J221" s="27"/>
      <c r="K221" s="27"/>
      <c r="L221" s="27"/>
      <c r="M221" s="27"/>
      <c r="N221" s="16"/>
      <c r="O221" s="16"/>
      <c r="P221" s="34"/>
      <c r="Q221" s="25">
        <f>SUMIFS($N$7:N221,$F$7:F221,F221,$J$7:J221,"入库")-SUMIFS($N$7:N221,$F$7:F221,F221,$J$7:J221,"出库")</f>
        <v>0</v>
      </c>
      <c r="S221" s="51"/>
      <c r="T221" s="51"/>
      <c r="U221" s="49">
        <f t="shared" si="20"/>
        <v>0</v>
      </c>
      <c r="V221" s="50">
        <f t="shared" si="21"/>
        <v>0</v>
      </c>
      <c r="W221" s="49">
        <f t="shared" si="22"/>
        <v>0</v>
      </c>
      <c r="X221" s="50">
        <f t="shared" si="23"/>
        <v>0</v>
      </c>
      <c r="Y221" s="52"/>
      <c r="Z221" s="53"/>
    </row>
    <row r="222" spans="4:26">
      <c r="D222" s="26"/>
      <c r="E222" s="26"/>
      <c r="F222" s="27"/>
      <c r="G222" s="27"/>
      <c r="H222" s="27" t="str">
        <f t="shared" si="24"/>
        <v/>
      </c>
      <c r="I222" s="27"/>
      <c r="J222" s="27"/>
      <c r="K222" s="27"/>
      <c r="L222" s="27"/>
      <c r="M222" s="27"/>
      <c r="N222" s="16"/>
      <c r="O222" s="16"/>
      <c r="P222" s="34"/>
      <c r="Q222" s="25">
        <f>SUMIFS($N$7:N222,$F$7:F222,F222,$J$7:J222,"入库")-SUMIFS($N$7:N222,$F$7:F222,F222,$J$7:J222,"出库")</f>
        <v>0</v>
      </c>
      <c r="S222" s="51"/>
      <c r="T222" s="51"/>
      <c r="U222" s="49">
        <f t="shared" si="20"/>
        <v>0</v>
      </c>
      <c r="V222" s="50">
        <f t="shared" si="21"/>
        <v>0</v>
      </c>
      <c r="W222" s="49">
        <f t="shared" si="22"/>
        <v>0</v>
      </c>
      <c r="X222" s="50">
        <f t="shared" si="23"/>
        <v>0</v>
      </c>
      <c r="Y222" s="52"/>
      <c r="Z222" s="53"/>
    </row>
    <row r="223" spans="4:26">
      <c r="D223" s="26"/>
      <c r="E223" s="26"/>
      <c r="F223" s="27"/>
      <c r="G223" s="27"/>
      <c r="H223" s="27" t="str">
        <f t="shared" si="24"/>
        <v/>
      </c>
      <c r="I223" s="27"/>
      <c r="J223" s="27"/>
      <c r="K223" s="27"/>
      <c r="L223" s="27"/>
      <c r="M223" s="27"/>
      <c r="N223" s="16"/>
      <c r="O223" s="16"/>
      <c r="P223" s="34"/>
      <c r="Q223" s="25">
        <f>SUMIFS($N$7:N223,$F$7:F223,F223,$J$7:J223,"入库")-SUMIFS($N$7:N223,$F$7:F223,F223,$J$7:J223,"出库")</f>
        <v>0</v>
      </c>
      <c r="S223" s="51"/>
      <c r="T223" s="51"/>
      <c r="U223" s="49">
        <f t="shared" si="20"/>
        <v>0</v>
      </c>
      <c r="V223" s="50">
        <f t="shared" si="21"/>
        <v>0</v>
      </c>
      <c r="W223" s="49">
        <f t="shared" si="22"/>
        <v>0</v>
      </c>
      <c r="X223" s="50">
        <f t="shared" si="23"/>
        <v>0</v>
      </c>
      <c r="Y223" s="52"/>
      <c r="Z223" s="53"/>
    </row>
    <row r="224" spans="4:26">
      <c r="D224" s="26"/>
      <c r="E224" s="26"/>
      <c r="F224" s="27"/>
      <c r="G224" s="27"/>
      <c r="H224" s="27" t="str">
        <f t="shared" si="24"/>
        <v/>
      </c>
      <c r="I224" s="27"/>
      <c r="J224" s="27"/>
      <c r="K224" s="27"/>
      <c r="L224" s="27"/>
      <c r="M224" s="27"/>
      <c r="N224" s="16"/>
      <c r="O224" s="16"/>
      <c r="P224" s="34"/>
      <c r="Q224" s="25">
        <f>SUMIFS($N$7:N224,$F$7:F224,F224,$J$7:J224,"入库")-SUMIFS($N$7:N224,$F$7:F224,F224,$J$7:J224,"出库")</f>
        <v>0</v>
      </c>
      <c r="S224" s="51"/>
      <c r="T224" s="51"/>
      <c r="U224" s="49">
        <f t="shared" si="20"/>
        <v>0</v>
      </c>
      <c r="V224" s="50">
        <f t="shared" si="21"/>
        <v>0</v>
      </c>
      <c r="W224" s="49">
        <f t="shared" si="22"/>
        <v>0</v>
      </c>
      <c r="X224" s="50">
        <f t="shared" si="23"/>
        <v>0</v>
      </c>
      <c r="Y224" s="52"/>
      <c r="Z224" s="53"/>
    </row>
    <row r="225" spans="4:26">
      <c r="D225" s="26"/>
      <c r="E225" s="26"/>
      <c r="F225" s="27"/>
      <c r="G225" s="27"/>
      <c r="H225" s="27" t="str">
        <f t="shared" si="24"/>
        <v/>
      </c>
      <c r="I225" s="27"/>
      <c r="J225" s="27"/>
      <c r="K225" s="27"/>
      <c r="L225" s="27"/>
      <c r="M225" s="27"/>
      <c r="N225" s="16"/>
      <c r="O225" s="16"/>
      <c r="P225" s="34"/>
      <c r="Q225" s="25">
        <f>SUMIFS($N$7:N225,$F$7:F225,F225,$J$7:J225,"入库")-SUMIFS($N$7:N225,$F$7:F225,F225,$J$7:J225,"出库")</f>
        <v>0</v>
      </c>
      <c r="S225" s="51"/>
      <c r="T225" s="51"/>
      <c r="U225" s="49">
        <f t="shared" si="20"/>
        <v>0</v>
      </c>
      <c r="V225" s="50">
        <f t="shared" si="21"/>
        <v>0</v>
      </c>
      <c r="W225" s="49">
        <f t="shared" si="22"/>
        <v>0</v>
      </c>
      <c r="X225" s="50">
        <f t="shared" si="23"/>
        <v>0</v>
      </c>
      <c r="Y225" s="52"/>
      <c r="Z225" s="53"/>
    </row>
    <row r="226" spans="4:26">
      <c r="D226" s="26"/>
      <c r="E226" s="26"/>
      <c r="F226" s="27"/>
      <c r="G226" s="27"/>
      <c r="H226" s="27" t="str">
        <f t="shared" si="24"/>
        <v/>
      </c>
      <c r="I226" s="27"/>
      <c r="J226" s="27"/>
      <c r="K226" s="27"/>
      <c r="L226" s="27"/>
      <c r="M226" s="27"/>
      <c r="N226" s="16"/>
      <c r="O226" s="16"/>
      <c r="P226" s="34"/>
      <c r="Q226" s="25">
        <f>SUMIFS($N$7:N226,$F$7:F226,F226,$J$7:J226,"入库")-SUMIFS($N$7:N226,$F$7:F226,F226,$J$7:J226,"出库")</f>
        <v>0</v>
      </c>
      <c r="S226" s="51"/>
      <c r="T226" s="51"/>
      <c r="U226" s="49">
        <f t="shared" si="20"/>
        <v>0</v>
      </c>
      <c r="V226" s="50">
        <f t="shared" si="21"/>
        <v>0</v>
      </c>
      <c r="W226" s="49">
        <f t="shared" si="22"/>
        <v>0</v>
      </c>
      <c r="X226" s="50">
        <f t="shared" si="23"/>
        <v>0</v>
      </c>
      <c r="Y226" s="52"/>
      <c r="Z226" s="53"/>
    </row>
    <row r="227" spans="4:26">
      <c r="D227" s="26"/>
      <c r="E227" s="26"/>
      <c r="F227" s="27"/>
      <c r="G227" s="27"/>
      <c r="H227" s="27" t="str">
        <f t="shared" si="24"/>
        <v/>
      </c>
      <c r="I227" s="27"/>
      <c r="J227" s="27"/>
      <c r="K227" s="27"/>
      <c r="L227" s="27"/>
      <c r="M227" s="27"/>
      <c r="N227" s="16"/>
      <c r="O227" s="16"/>
      <c r="P227" s="34"/>
      <c r="Q227" s="25">
        <f>SUMIFS($N$7:N227,$F$7:F227,F227,$J$7:J227,"入库")-SUMIFS($N$7:N227,$F$7:F227,F227,$J$7:J227,"出库")</f>
        <v>0</v>
      </c>
      <c r="S227" s="51"/>
      <c r="T227" s="51"/>
      <c r="U227" s="49">
        <f t="shared" si="20"/>
        <v>0</v>
      </c>
      <c r="V227" s="50">
        <f t="shared" si="21"/>
        <v>0</v>
      </c>
      <c r="W227" s="49">
        <f t="shared" si="22"/>
        <v>0</v>
      </c>
      <c r="X227" s="50">
        <f t="shared" si="23"/>
        <v>0</v>
      </c>
      <c r="Y227" s="52"/>
      <c r="Z227" s="53"/>
    </row>
    <row r="228" spans="4:26">
      <c r="D228" s="26"/>
      <c r="E228" s="26"/>
      <c r="F228" s="27"/>
      <c r="G228" s="27"/>
      <c r="H228" s="27" t="str">
        <f t="shared" si="24"/>
        <v/>
      </c>
      <c r="I228" s="27"/>
      <c r="J228" s="27"/>
      <c r="K228" s="27"/>
      <c r="L228" s="27"/>
      <c r="M228" s="27"/>
      <c r="N228" s="16"/>
      <c r="O228" s="16"/>
      <c r="P228" s="34"/>
      <c r="Q228" s="25">
        <f>SUMIFS($N$7:N228,$F$7:F228,F228,$J$7:J228,"入库")-SUMIFS($N$7:N228,$F$7:F228,F228,$J$7:J228,"出库")</f>
        <v>0</v>
      </c>
      <c r="S228" s="51"/>
      <c r="T228" s="51"/>
      <c r="U228" s="49">
        <f t="shared" si="20"/>
        <v>0</v>
      </c>
      <c r="V228" s="50">
        <f t="shared" si="21"/>
        <v>0</v>
      </c>
      <c r="W228" s="49">
        <f t="shared" si="22"/>
        <v>0</v>
      </c>
      <c r="X228" s="50">
        <f t="shared" si="23"/>
        <v>0</v>
      </c>
      <c r="Y228" s="52"/>
      <c r="Z228" s="53"/>
    </row>
    <row r="229" spans="4:26">
      <c r="D229" s="26"/>
      <c r="E229" s="26"/>
      <c r="F229" s="27"/>
      <c r="G229" s="27"/>
      <c r="H229" s="27" t="str">
        <f t="shared" si="24"/>
        <v/>
      </c>
      <c r="I229" s="27"/>
      <c r="J229" s="27"/>
      <c r="K229" s="27"/>
      <c r="L229" s="27"/>
      <c r="M229" s="27"/>
      <c r="N229" s="16"/>
      <c r="O229" s="16"/>
      <c r="P229" s="34"/>
      <c r="Q229" s="25">
        <f>SUMIFS($N$7:N229,$F$7:F229,F229,$J$7:J229,"入库")-SUMIFS($N$7:N229,$F$7:F229,F229,$J$7:J229,"出库")</f>
        <v>0</v>
      </c>
      <c r="S229" s="51"/>
      <c r="T229" s="51"/>
      <c r="U229" s="49">
        <f t="shared" si="20"/>
        <v>0</v>
      </c>
      <c r="V229" s="50">
        <f t="shared" si="21"/>
        <v>0</v>
      </c>
      <c r="W229" s="49">
        <f t="shared" si="22"/>
        <v>0</v>
      </c>
      <c r="X229" s="50">
        <f t="shared" si="23"/>
        <v>0</v>
      </c>
      <c r="Y229" s="52"/>
      <c r="Z229" s="53"/>
    </row>
    <row r="230" spans="4:26">
      <c r="D230" s="26"/>
      <c r="E230" s="26"/>
      <c r="F230" s="27"/>
      <c r="G230" s="27"/>
      <c r="H230" s="27" t="str">
        <f t="shared" si="24"/>
        <v/>
      </c>
      <c r="I230" s="27"/>
      <c r="J230" s="27"/>
      <c r="K230" s="27"/>
      <c r="L230" s="27"/>
      <c r="M230" s="27"/>
      <c r="N230" s="16"/>
      <c r="O230" s="16"/>
      <c r="P230" s="34"/>
      <c r="Q230" s="25">
        <f>SUMIFS($N$7:N230,$F$7:F230,F230,$J$7:J230,"入库")-SUMIFS($N$7:N230,$F$7:F230,F230,$J$7:J230,"出库")</f>
        <v>0</v>
      </c>
      <c r="S230" s="51"/>
      <c r="T230" s="51"/>
      <c r="U230" s="49">
        <f t="shared" si="20"/>
        <v>0</v>
      </c>
      <c r="V230" s="50">
        <f t="shared" si="21"/>
        <v>0</v>
      </c>
      <c r="W230" s="49">
        <f t="shared" si="22"/>
        <v>0</v>
      </c>
      <c r="X230" s="50">
        <f t="shared" si="23"/>
        <v>0</v>
      </c>
      <c r="Y230" s="52"/>
      <c r="Z230" s="53"/>
    </row>
    <row r="231" spans="4:26">
      <c r="D231" s="26"/>
      <c r="E231" s="26"/>
      <c r="F231" s="27"/>
      <c r="G231" s="27"/>
      <c r="H231" s="27" t="str">
        <f t="shared" si="24"/>
        <v/>
      </c>
      <c r="I231" s="27"/>
      <c r="J231" s="27"/>
      <c r="K231" s="27"/>
      <c r="L231" s="27"/>
      <c r="M231" s="27"/>
      <c r="N231" s="16"/>
      <c r="O231" s="16"/>
      <c r="P231" s="34"/>
      <c r="Q231" s="25">
        <f>SUMIFS($N$7:N231,$F$7:F231,F231,$J$7:J231,"入库")-SUMIFS($N$7:N231,$F$7:F231,F231,$J$7:J231,"出库")</f>
        <v>0</v>
      </c>
      <c r="S231" s="51"/>
      <c r="T231" s="51"/>
      <c r="U231" s="49">
        <f t="shared" si="20"/>
        <v>0</v>
      </c>
      <c r="V231" s="50">
        <f t="shared" si="21"/>
        <v>0</v>
      </c>
      <c r="W231" s="49">
        <f t="shared" si="22"/>
        <v>0</v>
      </c>
      <c r="X231" s="50">
        <f t="shared" si="23"/>
        <v>0</v>
      </c>
      <c r="Y231" s="52"/>
      <c r="Z231" s="53"/>
    </row>
    <row r="232" spans="4:26">
      <c r="D232" s="26"/>
      <c r="E232" s="26"/>
      <c r="F232" s="27"/>
      <c r="G232" s="27"/>
      <c r="H232" s="27" t="str">
        <f t="shared" si="24"/>
        <v/>
      </c>
      <c r="I232" s="27"/>
      <c r="J232" s="27"/>
      <c r="K232" s="27"/>
      <c r="L232" s="27"/>
      <c r="M232" s="27"/>
      <c r="N232" s="16"/>
      <c r="O232" s="16"/>
      <c r="P232" s="34"/>
      <c r="Q232" s="25">
        <f>SUMIFS($N$7:N232,$F$7:F232,F232,$J$7:J232,"入库")-SUMIFS($N$7:N232,$F$7:F232,F232,$J$7:J232,"出库")</f>
        <v>0</v>
      </c>
      <c r="S232" s="51"/>
      <c r="T232" s="51"/>
      <c r="U232" s="49">
        <f t="shared" si="20"/>
        <v>0</v>
      </c>
      <c r="V232" s="50">
        <f t="shared" si="21"/>
        <v>0</v>
      </c>
      <c r="W232" s="49">
        <f t="shared" si="22"/>
        <v>0</v>
      </c>
      <c r="X232" s="50">
        <f t="shared" si="23"/>
        <v>0</v>
      </c>
      <c r="Y232" s="52"/>
      <c r="Z232" s="53"/>
    </row>
    <row r="233" spans="4:26">
      <c r="D233" s="26"/>
      <c r="E233" s="26"/>
      <c r="F233" s="27"/>
      <c r="G233" s="27"/>
      <c r="H233" s="27" t="str">
        <f t="shared" si="24"/>
        <v/>
      </c>
      <c r="I233" s="27"/>
      <c r="J233" s="27"/>
      <c r="K233" s="27"/>
      <c r="L233" s="27"/>
      <c r="M233" s="27"/>
      <c r="N233" s="16"/>
      <c r="O233" s="16"/>
      <c r="P233" s="34"/>
      <c r="Q233" s="25">
        <f>SUMIFS($N$7:N233,$F$7:F233,F233,$J$7:J233,"入库")-SUMIFS($N$7:N233,$F$7:F233,F233,$J$7:J233,"出库")</f>
        <v>0</v>
      </c>
      <c r="S233" s="51"/>
      <c r="T233" s="51"/>
      <c r="U233" s="49">
        <f t="shared" si="20"/>
        <v>0</v>
      </c>
      <c r="V233" s="50">
        <f t="shared" si="21"/>
        <v>0</v>
      </c>
      <c r="W233" s="49">
        <f t="shared" si="22"/>
        <v>0</v>
      </c>
      <c r="X233" s="50">
        <f t="shared" si="23"/>
        <v>0</v>
      </c>
      <c r="Y233" s="52"/>
      <c r="Z233" s="53"/>
    </row>
    <row r="234" spans="4:26">
      <c r="D234" s="26"/>
      <c r="E234" s="26"/>
      <c r="F234" s="27"/>
      <c r="G234" s="27"/>
      <c r="H234" s="27" t="str">
        <f t="shared" si="24"/>
        <v/>
      </c>
      <c r="I234" s="27"/>
      <c r="J234" s="27"/>
      <c r="K234" s="27"/>
      <c r="L234" s="27"/>
      <c r="M234" s="27"/>
      <c r="N234" s="16"/>
      <c r="O234" s="16"/>
      <c r="P234" s="34"/>
      <c r="Q234" s="25">
        <f>SUMIFS($N$7:N234,$F$7:F234,F234,$J$7:J234,"入库")-SUMIFS($N$7:N234,$F$7:F234,F234,$J$7:J234,"出库")</f>
        <v>0</v>
      </c>
      <c r="S234" s="51"/>
      <c r="T234" s="51"/>
      <c r="U234" s="49">
        <f t="shared" si="20"/>
        <v>0</v>
      </c>
      <c r="V234" s="50">
        <f t="shared" si="21"/>
        <v>0</v>
      </c>
      <c r="W234" s="49">
        <f t="shared" si="22"/>
        <v>0</v>
      </c>
      <c r="X234" s="50">
        <f t="shared" si="23"/>
        <v>0</v>
      </c>
      <c r="Y234" s="52"/>
      <c r="Z234" s="53"/>
    </row>
    <row r="235" spans="4:26">
      <c r="D235" s="26"/>
      <c r="E235" s="26"/>
      <c r="F235" s="27"/>
      <c r="G235" s="27"/>
      <c r="H235" s="27" t="str">
        <f t="shared" si="24"/>
        <v/>
      </c>
      <c r="I235" s="27"/>
      <c r="J235" s="27"/>
      <c r="K235" s="27"/>
      <c r="L235" s="27"/>
      <c r="M235" s="27"/>
      <c r="N235" s="16"/>
      <c r="O235" s="16"/>
      <c r="P235" s="34"/>
      <c r="Q235" s="25">
        <f>SUMIFS($N$7:N235,$F$7:F235,F235,$J$7:J235,"入库")-SUMIFS($N$7:N235,$F$7:F235,F235,$J$7:J235,"出库")</f>
        <v>0</v>
      </c>
      <c r="S235" s="51"/>
      <c r="T235" s="51"/>
      <c r="U235" s="49">
        <f t="shared" si="20"/>
        <v>0</v>
      </c>
      <c r="V235" s="50">
        <f t="shared" si="21"/>
        <v>0</v>
      </c>
      <c r="W235" s="49">
        <f t="shared" si="22"/>
        <v>0</v>
      </c>
      <c r="X235" s="50">
        <f t="shared" si="23"/>
        <v>0</v>
      </c>
      <c r="Y235" s="52"/>
      <c r="Z235" s="53"/>
    </row>
    <row r="236" spans="4:26">
      <c r="D236" s="26"/>
      <c r="E236" s="26"/>
      <c r="F236" s="27"/>
      <c r="G236" s="27"/>
      <c r="H236" s="27" t="str">
        <f t="shared" si="24"/>
        <v/>
      </c>
      <c r="I236" s="27"/>
      <c r="J236" s="27"/>
      <c r="K236" s="27"/>
      <c r="L236" s="27"/>
      <c r="M236" s="27"/>
      <c r="N236" s="16"/>
      <c r="O236" s="16"/>
      <c r="P236" s="34"/>
      <c r="Q236" s="25">
        <f>SUMIFS($N$7:N236,$F$7:F236,F236,$J$7:J236,"入库")-SUMIFS($N$7:N236,$F$7:F236,F236,$J$7:J236,"出库")</f>
        <v>0</v>
      </c>
      <c r="S236" s="51"/>
      <c r="T236" s="51"/>
      <c r="U236" s="49">
        <f t="shared" si="20"/>
        <v>0</v>
      </c>
      <c r="V236" s="50">
        <f t="shared" si="21"/>
        <v>0</v>
      </c>
      <c r="W236" s="49">
        <f t="shared" si="22"/>
        <v>0</v>
      </c>
      <c r="X236" s="50">
        <f t="shared" si="23"/>
        <v>0</v>
      </c>
      <c r="Y236" s="52"/>
      <c r="Z236" s="53"/>
    </row>
    <row r="237" spans="4:26">
      <c r="D237" s="26"/>
      <c r="E237" s="26"/>
      <c r="F237" s="27"/>
      <c r="G237" s="27"/>
      <c r="H237" s="27" t="str">
        <f t="shared" si="24"/>
        <v/>
      </c>
      <c r="I237" s="27"/>
      <c r="J237" s="27"/>
      <c r="K237" s="27"/>
      <c r="L237" s="27"/>
      <c r="M237" s="27"/>
      <c r="N237" s="16"/>
      <c r="O237" s="16"/>
      <c r="P237" s="34"/>
      <c r="Q237" s="25">
        <f>SUMIFS($N$7:N237,$F$7:F237,F237,$J$7:J237,"入库")-SUMIFS($N$7:N237,$F$7:F237,F237,$J$7:J237,"出库")</f>
        <v>0</v>
      </c>
      <c r="S237" s="51"/>
      <c r="T237" s="51"/>
      <c r="U237" s="49">
        <f t="shared" si="20"/>
        <v>0</v>
      </c>
      <c r="V237" s="50">
        <f t="shared" si="21"/>
        <v>0</v>
      </c>
      <c r="W237" s="49">
        <f t="shared" si="22"/>
        <v>0</v>
      </c>
      <c r="X237" s="50">
        <f t="shared" si="23"/>
        <v>0</v>
      </c>
      <c r="Y237" s="52"/>
      <c r="Z237" s="53"/>
    </row>
    <row r="238" spans="4:26">
      <c r="D238" s="26"/>
      <c r="E238" s="26"/>
      <c r="F238" s="27"/>
      <c r="G238" s="27"/>
      <c r="H238" s="27" t="str">
        <f t="shared" si="24"/>
        <v/>
      </c>
      <c r="I238" s="27"/>
      <c r="J238" s="27"/>
      <c r="K238" s="27"/>
      <c r="L238" s="27"/>
      <c r="M238" s="27"/>
      <c r="N238" s="16"/>
      <c r="O238" s="16"/>
      <c r="P238" s="34"/>
      <c r="Q238" s="25">
        <f>SUMIFS($N$7:N238,$F$7:F238,F238,$J$7:J238,"入库")-SUMIFS($N$7:N238,$F$7:F238,F238,$J$7:J238,"出库")</f>
        <v>0</v>
      </c>
      <c r="S238" s="51"/>
      <c r="T238" s="51"/>
      <c r="U238" s="49">
        <f t="shared" si="20"/>
        <v>0</v>
      </c>
      <c r="V238" s="50">
        <f t="shared" si="21"/>
        <v>0</v>
      </c>
      <c r="W238" s="49">
        <f t="shared" si="22"/>
        <v>0</v>
      </c>
      <c r="X238" s="50">
        <f t="shared" si="23"/>
        <v>0</v>
      </c>
      <c r="Y238" s="52"/>
      <c r="Z238" s="53"/>
    </row>
    <row r="239" spans="4:26">
      <c r="D239" s="26"/>
      <c r="E239" s="26"/>
      <c r="F239" s="27"/>
      <c r="G239" s="27"/>
      <c r="H239" s="27" t="str">
        <f t="shared" si="24"/>
        <v/>
      </c>
      <c r="I239" s="27"/>
      <c r="J239" s="27"/>
      <c r="K239" s="27"/>
      <c r="L239" s="27"/>
      <c r="M239" s="27"/>
      <c r="N239" s="16"/>
      <c r="O239" s="16"/>
      <c r="P239" s="34"/>
      <c r="Q239" s="25">
        <f>SUMIFS($N$7:N239,$F$7:F239,F239,$J$7:J239,"入库")-SUMIFS($N$7:N239,$F$7:F239,F239,$J$7:J239,"出库")</f>
        <v>0</v>
      </c>
      <c r="S239" s="51"/>
      <c r="T239" s="51"/>
      <c r="U239" s="49">
        <f t="shared" si="20"/>
        <v>0</v>
      </c>
      <c r="V239" s="50">
        <f t="shared" si="21"/>
        <v>0</v>
      </c>
      <c r="W239" s="49">
        <f t="shared" si="22"/>
        <v>0</v>
      </c>
      <c r="X239" s="50">
        <f t="shared" si="23"/>
        <v>0</v>
      </c>
      <c r="Y239" s="52"/>
      <c r="Z239" s="53"/>
    </row>
    <row r="240" spans="4:26">
      <c r="D240" s="26"/>
      <c r="E240" s="26"/>
      <c r="F240" s="27"/>
      <c r="G240" s="27"/>
      <c r="H240" s="27" t="str">
        <f t="shared" si="24"/>
        <v/>
      </c>
      <c r="I240" s="27"/>
      <c r="J240" s="27"/>
      <c r="K240" s="27"/>
      <c r="L240" s="27"/>
      <c r="M240" s="27"/>
      <c r="N240" s="16"/>
      <c r="O240" s="16"/>
      <c r="P240" s="34"/>
      <c r="Q240" s="25">
        <f>SUMIFS($N$7:N240,$F$7:F240,F240,$J$7:J240,"入库")-SUMIFS($N$7:N240,$F$7:F240,F240,$J$7:J240,"出库")</f>
        <v>0</v>
      </c>
      <c r="S240" s="51"/>
      <c r="T240" s="51"/>
      <c r="U240" s="49">
        <f t="shared" si="20"/>
        <v>0</v>
      </c>
      <c r="V240" s="50">
        <f t="shared" si="21"/>
        <v>0</v>
      </c>
      <c r="W240" s="49">
        <f t="shared" si="22"/>
        <v>0</v>
      </c>
      <c r="X240" s="50">
        <f t="shared" si="23"/>
        <v>0</v>
      </c>
      <c r="Y240" s="52"/>
      <c r="Z240" s="53"/>
    </row>
    <row r="241" spans="4:26">
      <c r="D241" s="26"/>
      <c r="E241" s="26"/>
      <c r="F241" s="27"/>
      <c r="G241" s="27"/>
      <c r="H241" s="27" t="str">
        <f t="shared" si="24"/>
        <v/>
      </c>
      <c r="I241" s="27"/>
      <c r="J241" s="27"/>
      <c r="K241" s="27"/>
      <c r="L241" s="27"/>
      <c r="M241" s="27"/>
      <c r="N241" s="16"/>
      <c r="O241" s="16"/>
      <c r="P241" s="34"/>
      <c r="Q241" s="25">
        <f>SUMIFS($N$7:N241,$F$7:F241,F241,$J$7:J241,"入库")-SUMIFS($N$7:N241,$F$7:F241,F241,$J$7:J241,"出库")</f>
        <v>0</v>
      </c>
      <c r="S241" s="51"/>
      <c r="T241" s="51"/>
      <c r="U241" s="49">
        <f t="shared" si="20"/>
        <v>0</v>
      </c>
      <c r="V241" s="50">
        <f t="shared" si="21"/>
        <v>0</v>
      </c>
      <c r="W241" s="49">
        <f t="shared" si="22"/>
        <v>0</v>
      </c>
      <c r="X241" s="50">
        <f t="shared" si="23"/>
        <v>0</v>
      </c>
      <c r="Y241" s="52"/>
      <c r="Z241" s="53"/>
    </row>
    <row r="242" spans="4:26">
      <c r="D242" s="26"/>
      <c r="E242" s="26"/>
      <c r="F242" s="27"/>
      <c r="G242" s="27"/>
      <c r="H242" s="27" t="str">
        <f t="shared" si="24"/>
        <v/>
      </c>
      <c r="I242" s="27"/>
      <c r="J242" s="27"/>
      <c r="K242" s="27"/>
      <c r="L242" s="27"/>
      <c r="M242" s="27"/>
      <c r="N242" s="16"/>
      <c r="O242" s="16"/>
      <c r="P242" s="34"/>
      <c r="Q242" s="25">
        <f>SUMIFS($N$7:N242,$F$7:F242,F242,$J$7:J242,"入库")-SUMIFS($N$7:N242,$F$7:F242,F242,$J$7:J242,"出库")</f>
        <v>0</v>
      </c>
      <c r="S242" s="51"/>
      <c r="T242" s="51"/>
      <c r="U242" s="49">
        <f t="shared" si="20"/>
        <v>0</v>
      </c>
      <c r="V242" s="50">
        <f t="shared" si="21"/>
        <v>0</v>
      </c>
      <c r="W242" s="49">
        <f t="shared" si="22"/>
        <v>0</v>
      </c>
      <c r="X242" s="50">
        <f t="shared" si="23"/>
        <v>0</v>
      </c>
      <c r="Y242" s="52"/>
      <c r="Z242" s="53"/>
    </row>
    <row r="243" spans="4:26">
      <c r="D243" s="26"/>
      <c r="E243" s="26"/>
      <c r="F243" s="27"/>
      <c r="G243" s="27"/>
      <c r="H243" s="27" t="str">
        <f t="shared" si="24"/>
        <v/>
      </c>
      <c r="I243" s="27"/>
      <c r="J243" s="27"/>
      <c r="K243" s="27"/>
      <c r="L243" s="27"/>
      <c r="M243" s="27"/>
      <c r="N243" s="16"/>
      <c r="O243" s="16"/>
      <c r="P243" s="34"/>
      <c r="Q243" s="25">
        <f>SUMIFS($N$7:N243,$F$7:F243,F243,$J$7:J243,"入库")-SUMIFS($N$7:N243,$F$7:F243,F243,$J$7:J243,"出库")</f>
        <v>0</v>
      </c>
      <c r="S243" s="51"/>
      <c r="T243" s="51"/>
      <c r="U243" s="49">
        <f t="shared" si="20"/>
        <v>0</v>
      </c>
      <c r="V243" s="50">
        <f t="shared" si="21"/>
        <v>0</v>
      </c>
      <c r="W243" s="49">
        <f t="shared" si="22"/>
        <v>0</v>
      </c>
      <c r="X243" s="50">
        <f t="shared" si="23"/>
        <v>0</v>
      </c>
      <c r="Y243" s="52"/>
      <c r="Z243" s="53"/>
    </row>
    <row r="244" spans="4:26">
      <c r="D244" s="26"/>
      <c r="E244" s="26"/>
      <c r="F244" s="27"/>
      <c r="G244" s="27"/>
      <c r="H244" s="27" t="str">
        <f t="shared" si="24"/>
        <v/>
      </c>
      <c r="I244" s="27"/>
      <c r="J244" s="27"/>
      <c r="K244" s="27"/>
      <c r="L244" s="27"/>
      <c r="M244" s="27"/>
      <c r="N244" s="16"/>
      <c r="O244" s="16"/>
      <c r="P244" s="34"/>
      <c r="Q244" s="25">
        <f>SUMIFS($N$7:N244,$F$7:F244,F244,$J$7:J244,"入库")-SUMIFS($N$7:N244,$F$7:F244,F244,$J$7:J244,"出库")</f>
        <v>0</v>
      </c>
      <c r="S244" s="51"/>
      <c r="T244" s="51"/>
      <c r="U244" s="49">
        <f t="shared" si="20"/>
        <v>0</v>
      </c>
      <c r="V244" s="50">
        <f t="shared" si="21"/>
        <v>0</v>
      </c>
      <c r="W244" s="49">
        <f t="shared" si="22"/>
        <v>0</v>
      </c>
      <c r="X244" s="50">
        <f t="shared" si="23"/>
        <v>0</v>
      </c>
      <c r="Y244" s="52"/>
      <c r="Z244" s="53"/>
    </row>
    <row r="245" spans="4:26">
      <c r="D245" s="26"/>
      <c r="E245" s="26"/>
      <c r="F245" s="27"/>
      <c r="G245" s="27"/>
      <c r="H245" s="27" t="str">
        <f t="shared" si="24"/>
        <v/>
      </c>
      <c r="I245" s="27"/>
      <c r="J245" s="27"/>
      <c r="K245" s="27"/>
      <c r="L245" s="27"/>
      <c r="M245" s="27"/>
      <c r="N245" s="16"/>
      <c r="O245" s="16"/>
      <c r="P245" s="34"/>
      <c r="Q245" s="25">
        <f>SUMIFS($N$7:N245,$F$7:F245,F245,$J$7:J245,"入库")-SUMIFS($N$7:N245,$F$7:F245,F245,$J$7:J245,"出库")</f>
        <v>0</v>
      </c>
      <c r="S245" s="51"/>
      <c r="T245" s="51"/>
      <c r="U245" s="49">
        <f t="shared" si="20"/>
        <v>0</v>
      </c>
      <c r="V245" s="50">
        <f t="shared" si="21"/>
        <v>0</v>
      </c>
      <c r="W245" s="49">
        <f t="shared" si="22"/>
        <v>0</v>
      </c>
      <c r="X245" s="50">
        <f t="shared" si="23"/>
        <v>0</v>
      </c>
      <c r="Y245" s="52"/>
      <c r="Z245" s="53"/>
    </row>
    <row r="246" spans="4:26">
      <c r="D246" s="26"/>
      <c r="E246" s="26"/>
      <c r="F246" s="27"/>
      <c r="G246" s="27"/>
      <c r="H246" s="27" t="str">
        <f t="shared" si="24"/>
        <v/>
      </c>
      <c r="I246" s="27"/>
      <c r="J246" s="27"/>
      <c r="K246" s="27"/>
      <c r="L246" s="27"/>
      <c r="M246" s="27"/>
      <c r="N246" s="16"/>
      <c r="O246" s="16"/>
      <c r="P246" s="34"/>
      <c r="Q246" s="25">
        <f>SUMIFS($N$7:N246,$F$7:F246,F246,$J$7:J246,"入库")-SUMIFS($N$7:N246,$F$7:F246,F246,$J$7:J246,"出库")</f>
        <v>0</v>
      </c>
      <c r="S246" s="51"/>
      <c r="T246" s="51"/>
      <c r="U246" s="49">
        <f t="shared" si="20"/>
        <v>0</v>
      </c>
      <c r="V246" s="50">
        <f t="shared" si="21"/>
        <v>0</v>
      </c>
      <c r="W246" s="49">
        <f t="shared" si="22"/>
        <v>0</v>
      </c>
      <c r="X246" s="50">
        <f t="shared" si="23"/>
        <v>0</v>
      </c>
      <c r="Y246" s="52"/>
      <c r="Z246" s="53"/>
    </row>
    <row r="247" spans="4:26">
      <c r="D247" s="26"/>
      <c r="E247" s="26"/>
      <c r="F247" s="27"/>
      <c r="G247" s="27"/>
      <c r="H247" s="27" t="str">
        <f t="shared" si="24"/>
        <v/>
      </c>
      <c r="I247" s="27"/>
      <c r="J247" s="27"/>
      <c r="K247" s="27"/>
      <c r="L247" s="27"/>
      <c r="M247" s="27"/>
      <c r="N247" s="16"/>
      <c r="O247" s="16"/>
      <c r="P247" s="34"/>
      <c r="Q247" s="25">
        <f>SUMIFS($N$7:N247,$F$7:F247,F247,$J$7:J247,"入库")-SUMIFS($N$7:N247,$F$7:F247,F247,$J$7:J247,"出库")</f>
        <v>0</v>
      </c>
      <c r="S247" s="51"/>
      <c r="T247" s="51"/>
      <c r="U247" s="49">
        <f t="shared" si="20"/>
        <v>0</v>
      </c>
      <c r="V247" s="50">
        <f t="shared" si="21"/>
        <v>0</v>
      </c>
      <c r="W247" s="49">
        <f t="shared" si="22"/>
        <v>0</v>
      </c>
      <c r="X247" s="50">
        <f t="shared" si="23"/>
        <v>0</v>
      </c>
      <c r="Y247" s="52"/>
      <c r="Z247" s="53"/>
    </row>
    <row r="248" spans="4:26">
      <c r="D248" s="26"/>
      <c r="E248" s="26"/>
      <c r="F248" s="27"/>
      <c r="G248" s="27"/>
      <c r="H248" s="27" t="str">
        <f t="shared" si="24"/>
        <v/>
      </c>
      <c r="I248" s="27"/>
      <c r="J248" s="27"/>
      <c r="K248" s="27"/>
      <c r="L248" s="27"/>
      <c r="M248" s="27"/>
      <c r="N248" s="16"/>
      <c r="O248" s="16"/>
      <c r="P248" s="34"/>
      <c r="Q248" s="25">
        <f>SUMIFS($N$7:N248,$F$7:F248,F248,$J$7:J248,"入库")-SUMIFS($N$7:N248,$F$7:F248,F248,$J$7:J248,"出库")</f>
        <v>0</v>
      </c>
      <c r="S248" s="51"/>
      <c r="T248" s="51"/>
      <c r="U248" s="49">
        <f t="shared" si="20"/>
        <v>0</v>
      </c>
      <c r="V248" s="50">
        <f t="shared" si="21"/>
        <v>0</v>
      </c>
      <c r="W248" s="49">
        <f t="shared" si="22"/>
        <v>0</v>
      </c>
      <c r="X248" s="50">
        <f t="shared" si="23"/>
        <v>0</v>
      </c>
      <c r="Y248" s="52"/>
      <c r="Z248" s="53"/>
    </row>
    <row r="249" spans="4:26">
      <c r="D249" s="26"/>
      <c r="E249" s="26"/>
      <c r="F249" s="27"/>
      <c r="G249" s="27"/>
      <c r="H249" s="27" t="str">
        <f t="shared" si="24"/>
        <v/>
      </c>
      <c r="I249" s="27"/>
      <c r="J249" s="27"/>
      <c r="K249" s="27"/>
      <c r="L249" s="27"/>
      <c r="M249" s="27"/>
      <c r="N249" s="16"/>
      <c r="O249" s="16"/>
      <c r="P249" s="34"/>
      <c r="Q249" s="25">
        <f>SUMIFS($N$7:N249,$F$7:F249,F249,$J$7:J249,"入库")-SUMIFS($N$7:N249,$F$7:F249,F249,$J$7:J249,"出库")</f>
        <v>0</v>
      </c>
      <c r="S249" s="51"/>
      <c r="T249" s="51"/>
      <c r="U249" s="49">
        <f t="shared" si="20"/>
        <v>0</v>
      </c>
      <c r="V249" s="50">
        <f t="shared" si="21"/>
        <v>0</v>
      </c>
      <c r="W249" s="49">
        <f t="shared" si="22"/>
        <v>0</v>
      </c>
      <c r="X249" s="50">
        <f t="shared" si="23"/>
        <v>0</v>
      </c>
      <c r="Y249" s="52"/>
      <c r="Z249" s="53"/>
    </row>
    <row r="250" spans="4:26">
      <c r="D250" s="26"/>
      <c r="E250" s="26"/>
      <c r="F250" s="27"/>
      <c r="G250" s="27"/>
      <c r="H250" s="27" t="str">
        <f t="shared" si="24"/>
        <v/>
      </c>
      <c r="I250" s="27"/>
      <c r="J250" s="27"/>
      <c r="K250" s="27"/>
      <c r="L250" s="27"/>
      <c r="M250" s="27"/>
      <c r="N250" s="16"/>
      <c r="O250" s="16"/>
      <c r="P250" s="34"/>
      <c r="Q250" s="25">
        <f>SUMIFS($N$7:N250,$F$7:F250,F250,$J$7:J250,"入库")-SUMIFS($N$7:N250,$F$7:F250,F250,$J$7:J250,"出库")</f>
        <v>0</v>
      </c>
      <c r="S250" s="51"/>
      <c r="T250" s="51"/>
      <c r="U250" s="49">
        <f t="shared" si="20"/>
        <v>0</v>
      </c>
      <c r="V250" s="50">
        <f t="shared" si="21"/>
        <v>0</v>
      </c>
      <c r="W250" s="49">
        <f t="shared" si="22"/>
        <v>0</v>
      </c>
      <c r="X250" s="50">
        <f t="shared" si="23"/>
        <v>0</v>
      </c>
      <c r="Y250" s="52"/>
      <c r="Z250" s="53"/>
    </row>
    <row r="251" spans="4:26">
      <c r="D251" s="26"/>
      <c r="E251" s="26"/>
      <c r="F251" s="27"/>
      <c r="G251" s="27"/>
      <c r="H251" s="27" t="str">
        <f t="shared" si="24"/>
        <v/>
      </c>
      <c r="I251" s="27"/>
      <c r="J251" s="27"/>
      <c r="K251" s="27"/>
      <c r="L251" s="27"/>
      <c r="M251" s="27"/>
      <c r="N251" s="16"/>
      <c r="O251" s="16"/>
      <c r="P251" s="34"/>
      <c r="Q251" s="25">
        <f>SUMIFS($N$7:N251,$F$7:F251,F251,$J$7:J251,"入库")-SUMIFS($N$7:N251,$F$7:F251,F251,$J$7:J251,"出库")</f>
        <v>0</v>
      </c>
      <c r="S251" s="51"/>
      <c r="T251" s="51"/>
      <c r="U251" s="49">
        <f t="shared" si="20"/>
        <v>0</v>
      </c>
      <c r="V251" s="50">
        <f t="shared" si="21"/>
        <v>0</v>
      </c>
      <c r="W251" s="49">
        <f t="shared" si="22"/>
        <v>0</v>
      </c>
      <c r="X251" s="50">
        <f t="shared" si="23"/>
        <v>0</v>
      </c>
      <c r="Y251" s="52"/>
      <c r="Z251" s="53"/>
    </row>
    <row r="252" spans="4:26">
      <c r="D252" s="26"/>
      <c r="E252" s="26"/>
      <c r="F252" s="27"/>
      <c r="G252" s="27"/>
      <c r="H252" s="27" t="str">
        <f t="shared" si="24"/>
        <v/>
      </c>
      <c r="I252" s="27"/>
      <c r="J252" s="27"/>
      <c r="K252" s="27"/>
      <c r="L252" s="27"/>
      <c r="M252" s="27"/>
      <c r="N252" s="16"/>
      <c r="O252" s="16"/>
      <c r="P252" s="34"/>
      <c r="Q252" s="25">
        <f>SUMIFS($N$7:N252,$F$7:F252,F252,$J$7:J252,"入库")-SUMIFS($N$7:N252,$F$7:F252,F252,$J$7:J252,"出库")</f>
        <v>0</v>
      </c>
      <c r="S252" s="51"/>
      <c r="T252" s="51"/>
      <c r="U252" s="49">
        <f t="shared" si="20"/>
        <v>0</v>
      </c>
      <c r="V252" s="50">
        <f t="shared" si="21"/>
        <v>0</v>
      </c>
      <c r="W252" s="49">
        <f t="shared" si="22"/>
        <v>0</v>
      </c>
      <c r="X252" s="50">
        <f t="shared" si="23"/>
        <v>0</v>
      </c>
      <c r="Y252" s="52"/>
      <c r="Z252" s="53"/>
    </row>
    <row r="253" spans="4:26">
      <c r="D253" s="26"/>
      <c r="E253" s="26"/>
      <c r="F253" s="27"/>
      <c r="G253" s="27"/>
      <c r="H253" s="27" t="str">
        <f t="shared" si="24"/>
        <v/>
      </c>
      <c r="I253" s="27"/>
      <c r="J253" s="27"/>
      <c r="K253" s="27"/>
      <c r="L253" s="27"/>
      <c r="M253" s="27"/>
      <c r="N253" s="16"/>
      <c r="O253" s="16"/>
      <c r="P253" s="34"/>
      <c r="Q253" s="25">
        <f>SUMIFS($N$7:N253,$F$7:F253,F253,$J$7:J253,"入库")-SUMIFS($N$7:N253,$F$7:F253,F253,$J$7:J253,"出库")</f>
        <v>0</v>
      </c>
      <c r="S253" s="51"/>
      <c r="T253" s="51"/>
      <c r="U253" s="49">
        <f t="shared" si="20"/>
        <v>0</v>
      </c>
      <c r="V253" s="50">
        <f t="shared" si="21"/>
        <v>0</v>
      </c>
      <c r="W253" s="49">
        <f t="shared" si="22"/>
        <v>0</v>
      </c>
      <c r="X253" s="50">
        <f t="shared" si="23"/>
        <v>0</v>
      </c>
      <c r="Y253" s="52"/>
      <c r="Z253" s="53"/>
    </row>
    <row r="254" spans="4:26">
      <c r="D254" s="26"/>
      <c r="E254" s="26"/>
      <c r="F254" s="27"/>
      <c r="G254" s="27"/>
      <c r="H254" s="27" t="str">
        <f t="shared" si="24"/>
        <v/>
      </c>
      <c r="I254" s="27"/>
      <c r="J254" s="27"/>
      <c r="K254" s="27"/>
      <c r="L254" s="27"/>
      <c r="M254" s="27"/>
      <c r="N254" s="16"/>
      <c r="O254" s="16"/>
      <c r="P254" s="34"/>
      <c r="Q254" s="25">
        <f>SUMIFS($N$7:N254,$F$7:F254,F254,$J$7:J254,"入库")-SUMIFS($N$7:N254,$F$7:F254,F254,$J$7:J254,"出库")</f>
        <v>0</v>
      </c>
      <c r="S254" s="51"/>
      <c r="T254" s="51"/>
      <c r="U254" s="49">
        <f t="shared" si="20"/>
        <v>0</v>
      </c>
      <c r="V254" s="50">
        <f t="shared" si="21"/>
        <v>0</v>
      </c>
      <c r="W254" s="49">
        <f t="shared" si="22"/>
        <v>0</v>
      </c>
      <c r="X254" s="50">
        <f t="shared" si="23"/>
        <v>0</v>
      </c>
      <c r="Y254" s="52"/>
      <c r="Z254" s="53"/>
    </row>
    <row r="255" spans="4:26">
      <c r="D255" s="26"/>
      <c r="E255" s="26"/>
      <c r="F255" s="27"/>
      <c r="G255" s="27"/>
      <c r="H255" s="27" t="str">
        <f t="shared" si="24"/>
        <v/>
      </c>
      <c r="I255" s="27"/>
      <c r="J255" s="27"/>
      <c r="K255" s="27"/>
      <c r="L255" s="27"/>
      <c r="M255" s="27"/>
      <c r="N255" s="16"/>
      <c r="O255" s="16"/>
      <c r="P255" s="34"/>
      <c r="Q255" s="25">
        <f>SUMIFS($N$7:N255,$F$7:F255,F255,$J$7:J255,"入库")-SUMIFS($N$7:N255,$F$7:F255,F255,$J$7:J255,"出库")</f>
        <v>0</v>
      </c>
      <c r="S255" s="51"/>
      <c r="T255" s="51"/>
      <c r="U255" s="49">
        <f t="shared" si="20"/>
        <v>0</v>
      </c>
      <c r="V255" s="50">
        <f t="shared" si="21"/>
        <v>0</v>
      </c>
      <c r="W255" s="49">
        <f t="shared" si="22"/>
        <v>0</v>
      </c>
      <c r="X255" s="50">
        <f t="shared" si="23"/>
        <v>0</v>
      </c>
      <c r="Y255" s="52"/>
      <c r="Z255" s="53"/>
    </row>
    <row r="256" spans="4:26">
      <c r="D256" s="26"/>
      <c r="E256" s="26"/>
      <c r="F256" s="27"/>
      <c r="G256" s="27"/>
      <c r="H256" s="27" t="str">
        <f t="shared" si="24"/>
        <v/>
      </c>
      <c r="I256" s="27"/>
      <c r="J256" s="27"/>
      <c r="K256" s="27"/>
      <c r="L256" s="27"/>
      <c r="M256" s="27"/>
      <c r="N256" s="16"/>
      <c r="O256" s="16"/>
      <c r="P256" s="34"/>
      <c r="Q256" s="25">
        <f>SUMIFS($N$7:N256,$F$7:F256,F256,$J$7:J256,"入库")-SUMIFS($N$7:N256,$F$7:F256,F256,$J$7:J256,"出库")</f>
        <v>0</v>
      </c>
      <c r="S256" s="51"/>
      <c r="T256" s="51"/>
      <c r="U256" s="49">
        <f t="shared" si="20"/>
        <v>0</v>
      </c>
      <c r="V256" s="50">
        <f t="shared" si="21"/>
        <v>0</v>
      </c>
      <c r="W256" s="49">
        <f t="shared" si="22"/>
        <v>0</v>
      </c>
      <c r="X256" s="50">
        <f t="shared" si="23"/>
        <v>0</v>
      </c>
      <c r="Y256" s="52"/>
      <c r="Z256" s="53"/>
    </row>
    <row r="257" spans="4:26">
      <c r="D257" s="26"/>
      <c r="E257" s="26"/>
      <c r="F257" s="27"/>
      <c r="G257" s="27"/>
      <c r="H257" s="27" t="str">
        <f t="shared" si="24"/>
        <v/>
      </c>
      <c r="I257" s="27"/>
      <c r="J257" s="27"/>
      <c r="K257" s="27"/>
      <c r="L257" s="27"/>
      <c r="M257" s="27"/>
      <c r="N257" s="16"/>
      <c r="O257" s="16"/>
      <c r="P257" s="34"/>
      <c r="Q257" s="25">
        <f>SUMIFS($N$7:N257,$F$7:F257,F257,$J$7:J257,"入库")-SUMIFS($N$7:N257,$F$7:F257,F257,$J$7:J257,"出库")</f>
        <v>0</v>
      </c>
      <c r="S257" s="51"/>
      <c r="T257" s="51"/>
      <c r="U257" s="49">
        <f t="shared" si="20"/>
        <v>0</v>
      </c>
      <c r="V257" s="50">
        <f t="shared" si="21"/>
        <v>0</v>
      </c>
      <c r="W257" s="49">
        <f t="shared" si="22"/>
        <v>0</v>
      </c>
      <c r="X257" s="50">
        <f t="shared" si="23"/>
        <v>0</v>
      </c>
      <c r="Y257" s="52"/>
      <c r="Z257" s="53"/>
    </row>
    <row r="258" spans="4:26">
      <c r="D258" s="26"/>
      <c r="E258" s="26"/>
      <c r="F258" s="27"/>
      <c r="G258" s="27"/>
      <c r="H258" s="27" t="str">
        <f t="shared" si="24"/>
        <v/>
      </c>
      <c r="I258" s="27"/>
      <c r="J258" s="27"/>
      <c r="K258" s="27"/>
      <c r="L258" s="27"/>
      <c r="M258" s="27"/>
      <c r="N258" s="16"/>
      <c r="O258" s="16"/>
      <c r="P258" s="34"/>
      <c r="Q258" s="25">
        <f>SUMIFS($N$7:N258,$F$7:F258,F258,$J$7:J258,"入库")-SUMIFS($N$7:N258,$F$7:F258,F258,$J$7:J258,"出库")</f>
        <v>0</v>
      </c>
      <c r="S258" s="51"/>
      <c r="T258" s="51"/>
      <c r="U258" s="49">
        <f t="shared" si="20"/>
        <v>0</v>
      </c>
      <c r="V258" s="50">
        <f t="shared" si="21"/>
        <v>0</v>
      </c>
      <c r="W258" s="49">
        <f t="shared" si="22"/>
        <v>0</v>
      </c>
      <c r="X258" s="50">
        <f t="shared" si="23"/>
        <v>0</v>
      </c>
      <c r="Y258" s="52"/>
      <c r="Z258" s="53"/>
    </row>
    <row r="259" spans="4:26">
      <c r="D259" s="26"/>
      <c r="E259" s="26"/>
      <c r="F259" s="27"/>
      <c r="G259" s="27"/>
      <c r="H259" s="27" t="str">
        <f t="shared" si="24"/>
        <v/>
      </c>
      <c r="I259" s="27"/>
      <c r="J259" s="27"/>
      <c r="K259" s="27"/>
      <c r="L259" s="27"/>
      <c r="M259" s="27"/>
      <c r="N259" s="16"/>
      <c r="O259" s="16"/>
      <c r="P259" s="34"/>
      <c r="Q259" s="25">
        <f>SUMIFS($N$7:N259,$F$7:F259,F259,$J$7:J259,"入库")-SUMIFS($N$7:N259,$F$7:F259,F259,$J$7:J259,"出库")</f>
        <v>0</v>
      </c>
      <c r="S259" s="51"/>
      <c r="T259" s="51"/>
      <c r="U259" s="49">
        <f t="shared" si="20"/>
        <v>0</v>
      </c>
      <c r="V259" s="50">
        <f t="shared" si="21"/>
        <v>0</v>
      </c>
      <c r="W259" s="49">
        <f t="shared" si="22"/>
        <v>0</v>
      </c>
      <c r="X259" s="50">
        <f t="shared" si="23"/>
        <v>0</v>
      </c>
      <c r="Y259" s="52"/>
      <c r="Z259" s="53"/>
    </row>
    <row r="260" spans="4:26">
      <c r="D260" s="26"/>
      <c r="E260" s="26"/>
      <c r="F260" s="27"/>
      <c r="G260" s="27"/>
      <c r="H260" s="27" t="str">
        <f t="shared" si="24"/>
        <v/>
      </c>
      <c r="I260" s="27"/>
      <c r="J260" s="27"/>
      <c r="K260" s="27"/>
      <c r="L260" s="27"/>
      <c r="M260" s="27"/>
      <c r="N260" s="16"/>
      <c r="O260" s="16"/>
      <c r="P260" s="34"/>
      <c r="Q260" s="25">
        <f>SUMIFS($N$7:N260,$F$7:F260,F260,$J$7:J260,"入库")-SUMIFS($N$7:N260,$F$7:F260,F260,$J$7:J260,"出库")</f>
        <v>0</v>
      </c>
      <c r="S260" s="51"/>
      <c r="T260" s="51"/>
      <c r="U260" s="49">
        <f t="shared" si="20"/>
        <v>0</v>
      </c>
      <c r="V260" s="50">
        <f t="shared" si="21"/>
        <v>0</v>
      </c>
      <c r="W260" s="49">
        <f t="shared" si="22"/>
        <v>0</v>
      </c>
      <c r="X260" s="50">
        <f t="shared" si="23"/>
        <v>0</v>
      </c>
      <c r="Y260" s="52"/>
      <c r="Z260" s="53"/>
    </row>
    <row r="261" spans="4:26">
      <c r="D261" s="26"/>
      <c r="E261" s="26"/>
      <c r="F261" s="27"/>
      <c r="G261" s="27"/>
      <c r="H261" s="27" t="str">
        <f t="shared" si="24"/>
        <v/>
      </c>
      <c r="I261" s="27"/>
      <c r="J261" s="27"/>
      <c r="K261" s="27"/>
      <c r="L261" s="27"/>
      <c r="M261" s="27"/>
      <c r="N261" s="16"/>
      <c r="O261" s="16"/>
      <c r="P261" s="34"/>
      <c r="Q261" s="25">
        <f>SUMIFS($N$7:N261,$F$7:F261,F261,$J$7:J261,"入库")-SUMIFS($N$7:N261,$F$7:F261,F261,$J$7:J261,"出库")</f>
        <v>0</v>
      </c>
      <c r="S261" s="51"/>
      <c r="T261" s="51"/>
      <c r="U261" s="49">
        <f t="shared" si="20"/>
        <v>0</v>
      </c>
      <c r="V261" s="50">
        <f t="shared" si="21"/>
        <v>0</v>
      </c>
      <c r="W261" s="49">
        <f t="shared" si="22"/>
        <v>0</v>
      </c>
      <c r="X261" s="50">
        <f t="shared" si="23"/>
        <v>0</v>
      </c>
      <c r="Y261" s="52"/>
      <c r="Z261" s="53"/>
    </row>
    <row r="262" spans="4:26">
      <c r="D262" s="26"/>
      <c r="E262" s="26"/>
      <c r="F262" s="27"/>
      <c r="G262" s="27"/>
      <c r="H262" s="27" t="str">
        <f t="shared" si="24"/>
        <v/>
      </c>
      <c r="I262" s="27"/>
      <c r="J262" s="27"/>
      <c r="K262" s="27"/>
      <c r="L262" s="27"/>
      <c r="M262" s="27"/>
      <c r="N262" s="16"/>
      <c r="O262" s="16"/>
      <c r="P262" s="34"/>
      <c r="Q262" s="25">
        <f>SUMIFS($N$7:N262,$F$7:F262,F262,$J$7:J262,"入库")-SUMIFS($N$7:N262,$F$7:F262,F262,$J$7:J262,"出库")</f>
        <v>0</v>
      </c>
      <c r="S262" s="51"/>
      <c r="T262" s="51"/>
      <c r="U262" s="49">
        <f t="shared" si="20"/>
        <v>0</v>
      </c>
      <c r="V262" s="50">
        <f t="shared" si="21"/>
        <v>0</v>
      </c>
      <c r="W262" s="49">
        <f t="shared" si="22"/>
        <v>0</v>
      </c>
      <c r="X262" s="50">
        <f t="shared" si="23"/>
        <v>0</v>
      </c>
      <c r="Y262" s="52"/>
      <c r="Z262" s="53"/>
    </row>
    <row r="263" spans="4:26">
      <c r="D263" s="26"/>
      <c r="E263" s="26"/>
      <c r="F263" s="27"/>
      <c r="G263" s="27"/>
      <c r="H263" s="27" t="str">
        <f t="shared" si="24"/>
        <v/>
      </c>
      <c r="I263" s="27"/>
      <c r="J263" s="27"/>
      <c r="K263" s="27"/>
      <c r="L263" s="27"/>
      <c r="M263" s="27"/>
      <c r="N263" s="16"/>
      <c r="O263" s="16"/>
      <c r="P263" s="34"/>
      <c r="Q263" s="25">
        <f>SUMIFS($N$7:N263,$F$7:F263,F263,$J$7:J263,"入库")-SUMIFS($N$7:N263,$F$7:F263,F263,$J$7:J263,"出库")</f>
        <v>0</v>
      </c>
      <c r="S263" s="51"/>
      <c r="T263" s="51"/>
      <c r="U263" s="49">
        <f t="shared" si="20"/>
        <v>0</v>
      </c>
      <c r="V263" s="50">
        <f t="shared" si="21"/>
        <v>0</v>
      </c>
      <c r="W263" s="49">
        <f t="shared" si="22"/>
        <v>0</v>
      </c>
      <c r="X263" s="50">
        <f t="shared" si="23"/>
        <v>0</v>
      </c>
      <c r="Y263" s="52"/>
      <c r="Z263" s="53"/>
    </row>
    <row r="264" spans="4:26">
      <c r="D264" s="26"/>
      <c r="E264" s="26"/>
      <c r="F264" s="27"/>
      <c r="G264" s="27"/>
      <c r="H264" s="27" t="str">
        <f t="shared" si="24"/>
        <v/>
      </c>
      <c r="I264" s="27"/>
      <c r="J264" s="27"/>
      <c r="K264" s="27"/>
      <c r="L264" s="27"/>
      <c r="M264" s="27"/>
      <c r="N264" s="16"/>
      <c r="O264" s="16"/>
      <c r="P264" s="34"/>
      <c r="Q264" s="25">
        <f>SUMIFS($N$7:N264,$F$7:F264,F264,$J$7:J264,"入库")-SUMIFS($N$7:N264,$F$7:F264,F264,$J$7:J264,"出库")</f>
        <v>0</v>
      </c>
      <c r="S264" s="51"/>
      <c r="T264" s="51"/>
      <c r="U264" s="49">
        <f t="shared" si="20"/>
        <v>0</v>
      </c>
      <c r="V264" s="50">
        <f t="shared" si="21"/>
        <v>0</v>
      </c>
      <c r="W264" s="49">
        <f t="shared" si="22"/>
        <v>0</v>
      </c>
      <c r="X264" s="50">
        <f t="shared" si="23"/>
        <v>0</v>
      </c>
      <c r="Y264" s="52"/>
      <c r="Z264" s="53"/>
    </row>
    <row r="265" spans="4:26">
      <c r="D265" s="26"/>
      <c r="E265" s="26"/>
      <c r="F265" s="27"/>
      <c r="G265" s="27"/>
      <c r="H265" s="27" t="str">
        <f t="shared" si="24"/>
        <v/>
      </c>
      <c r="I265" s="27"/>
      <c r="J265" s="27"/>
      <c r="K265" s="27"/>
      <c r="L265" s="27"/>
      <c r="M265" s="27"/>
      <c r="N265" s="16"/>
      <c r="O265" s="16"/>
      <c r="P265" s="34"/>
      <c r="Q265" s="25">
        <f>SUMIFS($N$7:N265,$F$7:F265,F265,$J$7:J265,"入库")-SUMIFS($N$7:N265,$F$7:F265,F265,$J$7:J265,"出库")</f>
        <v>0</v>
      </c>
      <c r="S265" s="51"/>
      <c r="T265" s="51"/>
      <c r="U265" s="49">
        <f t="shared" si="20"/>
        <v>0</v>
      </c>
      <c r="V265" s="50">
        <f t="shared" si="21"/>
        <v>0</v>
      </c>
      <c r="W265" s="49">
        <f t="shared" si="22"/>
        <v>0</v>
      </c>
      <c r="X265" s="50">
        <f t="shared" si="23"/>
        <v>0</v>
      </c>
      <c r="Y265" s="52"/>
      <c r="Z265" s="53"/>
    </row>
    <row r="266" spans="4:26">
      <c r="D266" s="26"/>
      <c r="E266" s="26"/>
      <c r="F266" s="27"/>
      <c r="G266" s="27"/>
      <c r="H266" s="27" t="str">
        <f t="shared" si="24"/>
        <v/>
      </c>
      <c r="I266" s="27"/>
      <c r="J266" s="27"/>
      <c r="K266" s="27"/>
      <c r="L266" s="27"/>
      <c r="M266" s="27"/>
      <c r="N266" s="16"/>
      <c r="O266" s="16"/>
      <c r="P266" s="34"/>
      <c r="Q266" s="25">
        <f>SUMIFS($N$7:N266,$F$7:F266,F266,$J$7:J266,"入库")-SUMIFS($N$7:N266,$F$7:F266,F266,$J$7:J266,"出库")</f>
        <v>0</v>
      </c>
      <c r="S266" s="51"/>
      <c r="T266" s="51"/>
      <c r="U266" s="49">
        <f t="shared" si="20"/>
        <v>0</v>
      </c>
      <c r="V266" s="50">
        <f t="shared" si="21"/>
        <v>0</v>
      </c>
      <c r="W266" s="49">
        <f t="shared" si="22"/>
        <v>0</v>
      </c>
      <c r="X266" s="50">
        <f t="shared" si="23"/>
        <v>0</v>
      </c>
      <c r="Y266" s="52"/>
      <c r="Z266" s="53"/>
    </row>
    <row r="267" spans="4:26">
      <c r="D267" s="26"/>
      <c r="E267" s="26"/>
      <c r="F267" s="27"/>
      <c r="G267" s="27"/>
      <c r="H267" s="27" t="str">
        <f t="shared" si="24"/>
        <v/>
      </c>
      <c r="I267" s="27"/>
      <c r="J267" s="27"/>
      <c r="K267" s="27"/>
      <c r="L267" s="27"/>
      <c r="M267" s="27"/>
      <c r="N267" s="16"/>
      <c r="O267" s="16"/>
      <c r="P267" s="34"/>
      <c r="Q267" s="25">
        <f>SUMIFS($N$7:N267,$F$7:F267,F267,$J$7:J267,"入库")-SUMIFS($N$7:N267,$F$7:F267,F267,$J$7:J267,"出库")</f>
        <v>0</v>
      </c>
      <c r="S267" s="51"/>
      <c r="T267" s="51"/>
      <c r="U267" s="49">
        <f t="shared" si="20"/>
        <v>0</v>
      </c>
      <c r="V267" s="50">
        <f t="shared" si="21"/>
        <v>0</v>
      </c>
      <c r="W267" s="49">
        <f t="shared" si="22"/>
        <v>0</v>
      </c>
      <c r="X267" s="50">
        <f t="shared" si="23"/>
        <v>0</v>
      </c>
      <c r="Y267" s="52"/>
      <c r="Z267" s="53"/>
    </row>
    <row r="268" spans="4:26">
      <c r="D268" s="26"/>
      <c r="E268" s="26"/>
      <c r="F268" s="27"/>
      <c r="G268" s="27"/>
      <c r="H268" s="27" t="str">
        <f t="shared" si="24"/>
        <v/>
      </c>
      <c r="I268" s="27"/>
      <c r="J268" s="27"/>
      <c r="K268" s="27"/>
      <c r="L268" s="27"/>
      <c r="M268" s="27"/>
      <c r="N268" s="16"/>
      <c r="O268" s="16"/>
      <c r="P268" s="34"/>
      <c r="Q268" s="25">
        <f>SUMIFS($N$7:N268,$F$7:F268,F268,$J$7:J268,"入库")-SUMIFS($N$7:N268,$F$7:F268,F268,$J$7:J268,"出库")</f>
        <v>0</v>
      </c>
      <c r="S268" s="51"/>
      <c r="T268" s="51"/>
      <c r="U268" s="49">
        <f t="shared" si="20"/>
        <v>0</v>
      </c>
      <c r="V268" s="50">
        <f t="shared" si="21"/>
        <v>0</v>
      </c>
      <c r="W268" s="49">
        <f t="shared" si="22"/>
        <v>0</v>
      </c>
      <c r="X268" s="50">
        <f t="shared" si="23"/>
        <v>0</v>
      </c>
      <c r="Y268" s="52"/>
      <c r="Z268" s="53"/>
    </row>
    <row r="269" spans="4:26">
      <c r="D269" s="26"/>
      <c r="E269" s="26"/>
      <c r="F269" s="27"/>
      <c r="G269" s="27"/>
      <c r="H269" s="27" t="str">
        <f t="shared" si="24"/>
        <v/>
      </c>
      <c r="I269" s="27"/>
      <c r="J269" s="27"/>
      <c r="K269" s="27"/>
      <c r="L269" s="27"/>
      <c r="M269" s="27"/>
      <c r="N269" s="16"/>
      <c r="O269" s="16"/>
      <c r="P269" s="34"/>
      <c r="Q269" s="25">
        <f>SUMIFS($N$7:N269,$F$7:F269,F269,$J$7:J269,"入库")-SUMIFS($N$7:N269,$F$7:F269,F269,$J$7:J269,"出库")</f>
        <v>0</v>
      </c>
      <c r="S269" s="51"/>
      <c r="T269" s="51"/>
      <c r="U269" s="49">
        <f t="shared" si="20"/>
        <v>0</v>
      </c>
      <c r="V269" s="50">
        <f t="shared" si="21"/>
        <v>0</v>
      </c>
      <c r="W269" s="49">
        <f t="shared" si="22"/>
        <v>0</v>
      </c>
      <c r="X269" s="50">
        <f t="shared" si="23"/>
        <v>0</v>
      </c>
      <c r="Y269" s="52"/>
      <c r="Z269" s="53"/>
    </row>
    <row r="270" spans="4:26">
      <c r="D270" s="26"/>
      <c r="E270" s="26"/>
      <c r="F270" s="27"/>
      <c r="G270" s="27"/>
      <c r="H270" s="27" t="str">
        <f t="shared" si="24"/>
        <v/>
      </c>
      <c r="I270" s="27"/>
      <c r="J270" s="27"/>
      <c r="K270" s="27"/>
      <c r="L270" s="27"/>
      <c r="M270" s="27"/>
      <c r="N270" s="16"/>
      <c r="O270" s="16"/>
      <c r="P270" s="34"/>
      <c r="Q270" s="25">
        <f>SUMIFS($N$7:N270,$F$7:F270,F270,$J$7:J270,"入库")-SUMIFS($N$7:N270,$F$7:F270,F270,$J$7:J270,"出库")</f>
        <v>0</v>
      </c>
      <c r="S270" s="51"/>
      <c r="T270" s="51"/>
      <c r="U270" s="49">
        <f t="shared" si="20"/>
        <v>0</v>
      </c>
      <c r="V270" s="50">
        <f t="shared" si="21"/>
        <v>0</v>
      </c>
      <c r="W270" s="49">
        <f t="shared" si="22"/>
        <v>0</v>
      </c>
      <c r="X270" s="50">
        <f t="shared" si="23"/>
        <v>0</v>
      </c>
      <c r="Y270" s="52"/>
      <c r="Z270" s="53"/>
    </row>
    <row r="271" spans="4:26">
      <c r="D271" s="26"/>
      <c r="E271" s="26"/>
      <c r="F271" s="27"/>
      <c r="G271" s="27"/>
      <c r="H271" s="27" t="str">
        <f t="shared" si="24"/>
        <v/>
      </c>
      <c r="I271" s="27"/>
      <c r="J271" s="27"/>
      <c r="K271" s="27"/>
      <c r="L271" s="27"/>
      <c r="M271" s="27"/>
      <c r="N271" s="16"/>
      <c r="O271" s="16"/>
      <c r="P271" s="34"/>
      <c r="Q271" s="25">
        <f>SUMIFS($N$7:N271,$F$7:F271,F271,$J$7:J271,"入库")-SUMIFS($N$7:N271,$F$7:F271,F271,$J$7:J271,"出库")</f>
        <v>0</v>
      </c>
      <c r="S271" s="51"/>
      <c r="T271" s="51"/>
      <c r="U271" s="49">
        <f t="shared" si="20"/>
        <v>0</v>
      </c>
      <c r="V271" s="50">
        <f t="shared" si="21"/>
        <v>0</v>
      </c>
      <c r="W271" s="49">
        <f t="shared" si="22"/>
        <v>0</v>
      </c>
      <c r="X271" s="50">
        <f t="shared" si="23"/>
        <v>0</v>
      </c>
      <c r="Y271" s="52"/>
      <c r="Z271" s="53"/>
    </row>
    <row r="272" spans="4:26">
      <c r="D272" s="26"/>
      <c r="E272" s="26"/>
      <c r="F272" s="27"/>
      <c r="G272" s="27"/>
      <c r="H272" s="27" t="str">
        <f t="shared" si="24"/>
        <v/>
      </c>
      <c r="I272" s="27"/>
      <c r="J272" s="27"/>
      <c r="K272" s="27"/>
      <c r="L272" s="27"/>
      <c r="M272" s="27"/>
      <c r="N272" s="16"/>
      <c r="O272" s="16"/>
      <c r="P272" s="34"/>
      <c r="Q272" s="25">
        <f>SUMIFS($N$7:N272,$F$7:F272,F272,$J$7:J272,"入库")-SUMIFS($N$7:N272,$F$7:F272,F272,$J$7:J272,"出库")</f>
        <v>0</v>
      </c>
      <c r="S272" s="51"/>
      <c r="T272" s="51"/>
      <c r="U272" s="49">
        <f t="shared" ref="U272:U335" si="25">SUMIFS($N$7:$N$1004,$F$7:$F$1004,S272,$J$7:$J$1004,"出库")</f>
        <v>0</v>
      </c>
      <c r="V272" s="50">
        <f t="shared" ref="V272:V335" si="26">SUMIFS($P$7:$P$1004,$F$7:$F$1004,S272,$J$7:$J$1004,"出库")</f>
        <v>0</v>
      </c>
      <c r="W272" s="49">
        <f t="shared" ref="W272:W335" si="27">SUMIFS($N$7:$N$1004,$F$7:$F$1004,S272,$J$7:$J$1004,"入库")</f>
        <v>0</v>
      </c>
      <c r="X272" s="50">
        <f t="shared" ref="X272:X335" si="28">SUMIFS($P$7:$P$1004,$F$7:$F$1004,S272,$J$7:$J$1004,"入库")</f>
        <v>0</v>
      </c>
      <c r="Y272" s="52"/>
      <c r="Z272" s="53"/>
    </row>
    <row r="273" spans="4:26">
      <c r="D273" s="26"/>
      <c r="E273" s="26"/>
      <c r="F273" s="27"/>
      <c r="G273" s="27"/>
      <c r="H273" s="27" t="str">
        <f t="shared" si="24"/>
        <v/>
      </c>
      <c r="I273" s="27"/>
      <c r="J273" s="27"/>
      <c r="K273" s="27"/>
      <c r="L273" s="27"/>
      <c r="M273" s="27"/>
      <c r="N273" s="16"/>
      <c r="O273" s="16"/>
      <c r="P273" s="34"/>
      <c r="Q273" s="25">
        <f>SUMIFS($N$7:N273,$F$7:F273,F273,$J$7:J273,"入库")-SUMIFS($N$7:N273,$F$7:F273,F273,$J$7:J273,"出库")</f>
        <v>0</v>
      </c>
      <c r="S273" s="51"/>
      <c r="T273" s="51"/>
      <c r="U273" s="49">
        <f t="shared" si="25"/>
        <v>0</v>
      </c>
      <c r="V273" s="50">
        <f t="shared" si="26"/>
        <v>0</v>
      </c>
      <c r="W273" s="49">
        <f t="shared" si="27"/>
        <v>0</v>
      </c>
      <c r="X273" s="50">
        <f t="shared" si="28"/>
        <v>0</v>
      </c>
      <c r="Y273" s="52"/>
      <c r="Z273" s="53"/>
    </row>
    <row r="274" spans="4:26">
      <c r="D274" s="26"/>
      <c r="E274" s="26"/>
      <c r="F274" s="27"/>
      <c r="G274" s="27"/>
      <c r="H274" s="27" t="str">
        <f t="shared" si="24"/>
        <v/>
      </c>
      <c r="I274" s="27"/>
      <c r="J274" s="27"/>
      <c r="K274" s="27"/>
      <c r="L274" s="27"/>
      <c r="M274" s="27"/>
      <c r="N274" s="16"/>
      <c r="O274" s="16"/>
      <c r="P274" s="34"/>
      <c r="Q274" s="25">
        <f>SUMIFS($N$7:N274,$F$7:F274,F274,$J$7:J274,"入库")-SUMIFS($N$7:N274,$F$7:F274,F274,$J$7:J274,"出库")</f>
        <v>0</v>
      </c>
      <c r="S274" s="51"/>
      <c r="T274" s="51"/>
      <c r="U274" s="49">
        <f t="shared" si="25"/>
        <v>0</v>
      </c>
      <c r="V274" s="50">
        <f t="shared" si="26"/>
        <v>0</v>
      </c>
      <c r="W274" s="49">
        <f t="shared" si="27"/>
        <v>0</v>
      </c>
      <c r="X274" s="50">
        <f t="shared" si="28"/>
        <v>0</v>
      </c>
      <c r="Y274" s="52"/>
      <c r="Z274" s="53"/>
    </row>
    <row r="275" spans="4:26">
      <c r="D275" s="26"/>
      <c r="E275" s="26"/>
      <c r="F275" s="27"/>
      <c r="G275" s="27"/>
      <c r="H275" s="27" t="str">
        <f t="shared" si="24"/>
        <v/>
      </c>
      <c r="I275" s="27"/>
      <c r="J275" s="27"/>
      <c r="K275" s="27"/>
      <c r="L275" s="27"/>
      <c r="M275" s="27"/>
      <c r="N275" s="16"/>
      <c r="O275" s="16"/>
      <c r="P275" s="34"/>
      <c r="Q275" s="25">
        <f>SUMIFS($N$7:N275,$F$7:F275,F275,$J$7:J275,"入库")-SUMIFS($N$7:N275,$F$7:F275,F275,$J$7:J275,"出库")</f>
        <v>0</v>
      </c>
      <c r="S275" s="51"/>
      <c r="T275" s="51"/>
      <c r="U275" s="49">
        <f t="shared" si="25"/>
        <v>0</v>
      </c>
      <c r="V275" s="50">
        <f t="shared" si="26"/>
        <v>0</v>
      </c>
      <c r="W275" s="49">
        <f t="shared" si="27"/>
        <v>0</v>
      </c>
      <c r="X275" s="50">
        <f t="shared" si="28"/>
        <v>0</v>
      </c>
      <c r="Y275" s="52"/>
      <c r="Z275" s="53"/>
    </row>
    <row r="276" spans="4:26">
      <c r="D276" s="26"/>
      <c r="E276" s="26"/>
      <c r="F276" s="27"/>
      <c r="G276" s="27"/>
      <c r="H276" s="27" t="str">
        <f t="shared" si="24"/>
        <v/>
      </c>
      <c r="I276" s="27"/>
      <c r="J276" s="27"/>
      <c r="K276" s="27"/>
      <c r="L276" s="27"/>
      <c r="M276" s="27"/>
      <c r="N276" s="16"/>
      <c r="O276" s="16"/>
      <c r="P276" s="34"/>
      <c r="Q276" s="25">
        <f>SUMIFS($N$7:N276,$F$7:F276,F276,$J$7:J276,"入库")-SUMIFS($N$7:N276,$F$7:F276,F276,$J$7:J276,"出库")</f>
        <v>0</v>
      </c>
      <c r="S276" s="51"/>
      <c r="T276" s="51"/>
      <c r="U276" s="49">
        <f t="shared" si="25"/>
        <v>0</v>
      </c>
      <c r="V276" s="50">
        <f t="shared" si="26"/>
        <v>0</v>
      </c>
      <c r="W276" s="49">
        <f t="shared" si="27"/>
        <v>0</v>
      </c>
      <c r="X276" s="50">
        <f t="shared" si="28"/>
        <v>0</v>
      </c>
      <c r="Y276" s="52"/>
      <c r="Z276" s="53"/>
    </row>
    <row r="277" spans="4:26">
      <c r="D277" s="26"/>
      <c r="E277" s="26"/>
      <c r="F277" s="27"/>
      <c r="G277" s="27"/>
      <c r="H277" s="27" t="str">
        <f t="shared" si="24"/>
        <v/>
      </c>
      <c r="I277" s="27"/>
      <c r="J277" s="27"/>
      <c r="K277" s="27"/>
      <c r="L277" s="27"/>
      <c r="M277" s="27"/>
      <c r="N277" s="16"/>
      <c r="O277" s="16"/>
      <c r="P277" s="34"/>
      <c r="Q277" s="25">
        <f>SUMIFS($N$7:N277,$F$7:F277,F277,$J$7:J277,"入库")-SUMIFS($N$7:N277,$F$7:F277,F277,$J$7:J277,"出库")</f>
        <v>0</v>
      </c>
      <c r="S277" s="51"/>
      <c r="T277" s="51"/>
      <c r="U277" s="49">
        <f t="shared" si="25"/>
        <v>0</v>
      </c>
      <c r="V277" s="50">
        <f t="shared" si="26"/>
        <v>0</v>
      </c>
      <c r="W277" s="49">
        <f t="shared" si="27"/>
        <v>0</v>
      </c>
      <c r="X277" s="50">
        <f t="shared" si="28"/>
        <v>0</v>
      </c>
      <c r="Y277" s="52"/>
      <c r="Z277" s="53"/>
    </row>
    <row r="278" spans="4:26">
      <c r="D278" s="26"/>
      <c r="E278" s="26"/>
      <c r="F278" s="27"/>
      <c r="G278" s="27"/>
      <c r="H278" s="27" t="str">
        <f t="shared" ref="H278:H341" si="29">IFERROR(VLOOKUP(F278,S:T,2,FALSE),"")</f>
        <v/>
      </c>
      <c r="I278" s="27"/>
      <c r="J278" s="27"/>
      <c r="K278" s="27"/>
      <c r="L278" s="27"/>
      <c r="M278" s="27"/>
      <c r="N278" s="16"/>
      <c r="O278" s="16"/>
      <c r="P278" s="34"/>
      <c r="Q278" s="25">
        <f>SUMIFS($N$7:N278,$F$7:F278,F278,$J$7:J278,"入库")-SUMIFS($N$7:N278,$F$7:F278,F278,$J$7:J278,"出库")</f>
        <v>0</v>
      </c>
      <c r="S278" s="51"/>
      <c r="T278" s="51"/>
      <c r="U278" s="49">
        <f t="shared" si="25"/>
        <v>0</v>
      </c>
      <c r="V278" s="50">
        <f t="shared" si="26"/>
        <v>0</v>
      </c>
      <c r="W278" s="49">
        <f t="shared" si="27"/>
        <v>0</v>
      </c>
      <c r="X278" s="50">
        <f t="shared" si="28"/>
        <v>0</v>
      </c>
      <c r="Y278" s="52"/>
      <c r="Z278" s="53"/>
    </row>
    <row r="279" spans="4:26">
      <c r="D279" s="26"/>
      <c r="E279" s="26"/>
      <c r="F279" s="27"/>
      <c r="G279" s="27"/>
      <c r="H279" s="27" t="str">
        <f t="shared" si="29"/>
        <v/>
      </c>
      <c r="I279" s="27"/>
      <c r="J279" s="27"/>
      <c r="K279" s="27"/>
      <c r="L279" s="27"/>
      <c r="M279" s="27"/>
      <c r="N279" s="16"/>
      <c r="O279" s="16"/>
      <c r="P279" s="34"/>
      <c r="Q279" s="25">
        <f>SUMIFS($N$7:N279,$F$7:F279,F279,$J$7:J279,"入库")-SUMIFS($N$7:N279,$F$7:F279,F279,$J$7:J279,"出库")</f>
        <v>0</v>
      </c>
      <c r="S279" s="51"/>
      <c r="T279" s="51"/>
      <c r="U279" s="49">
        <f t="shared" si="25"/>
        <v>0</v>
      </c>
      <c r="V279" s="50">
        <f t="shared" si="26"/>
        <v>0</v>
      </c>
      <c r="W279" s="49">
        <f t="shared" si="27"/>
        <v>0</v>
      </c>
      <c r="X279" s="50">
        <f t="shared" si="28"/>
        <v>0</v>
      </c>
      <c r="Y279" s="52"/>
      <c r="Z279" s="53"/>
    </row>
    <row r="280" spans="4:26">
      <c r="D280" s="26"/>
      <c r="E280" s="26"/>
      <c r="F280" s="27"/>
      <c r="G280" s="27"/>
      <c r="H280" s="27" t="str">
        <f t="shared" si="29"/>
        <v/>
      </c>
      <c r="I280" s="27"/>
      <c r="J280" s="27"/>
      <c r="K280" s="27"/>
      <c r="L280" s="27"/>
      <c r="M280" s="27"/>
      <c r="N280" s="16"/>
      <c r="O280" s="16"/>
      <c r="P280" s="34"/>
      <c r="Q280" s="25">
        <f>SUMIFS($N$7:N280,$F$7:F280,F280,$J$7:J280,"入库")-SUMIFS($N$7:N280,$F$7:F280,F280,$J$7:J280,"出库")</f>
        <v>0</v>
      </c>
      <c r="S280" s="51"/>
      <c r="T280" s="51"/>
      <c r="U280" s="49">
        <f t="shared" si="25"/>
        <v>0</v>
      </c>
      <c r="V280" s="50">
        <f t="shared" si="26"/>
        <v>0</v>
      </c>
      <c r="W280" s="49">
        <f t="shared" si="27"/>
        <v>0</v>
      </c>
      <c r="X280" s="50">
        <f t="shared" si="28"/>
        <v>0</v>
      </c>
      <c r="Y280" s="52"/>
      <c r="Z280" s="53"/>
    </row>
    <row r="281" spans="4:26">
      <c r="D281" s="26"/>
      <c r="E281" s="26"/>
      <c r="F281" s="27"/>
      <c r="G281" s="27"/>
      <c r="H281" s="27" t="str">
        <f t="shared" si="29"/>
        <v/>
      </c>
      <c r="I281" s="27"/>
      <c r="J281" s="27"/>
      <c r="K281" s="27"/>
      <c r="L281" s="27"/>
      <c r="M281" s="27"/>
      <c r="N281" s="16"/>
      <c r="O281" s="16"/>
      <c r="P281" s="34"/>
      <c r="Q281" s="25">
        <f>SUMIFS($N$7:N281,$F$7:F281,F281,$J$7:J281,"入库")-SUMIFS($N$7:N281,$F$7:F281,F281,$J$7:J281,"出库")</f>
        <v>0</v>
      </c>
      <c r="S281" s="51"/>
      <c r="T281" s="51"/>
      <c r="U281" s="49">
        <f t="shared" si="25"/>
        <v>0</v>
      </c>
      <c r="V281" s="50">
        <f t="shared" si="26"/>
        <v>0</v>
      </c>
      <c r="W281" s="49">
        <f t="shared" si="27"/>
        <v>0</v>
      </c>
      <c r="X281" s="50">
        <f t="shared" si="28"/>
        <v>0</v>
      </c>
      <c r="Y281" s="52"/>
      <c r="Z281" s="53"/>
    </row>
    <row r="282" spans="4:26">
      <c r="D282" s="26"/>
      <c r="E282" s="26"/>
      <c r="F282" s="27"/>
      <c r="G282" s="27"/>
      <c r="H282" s="27" t="str">
        <f t="shared" si="29"/>
        <v/>
      </c>
      <c r="I282" s="27"/>
      <c r="J282" s="27"/>
      <c r="K282" s="27"/>
      <c r="L282" s="27"/>
      <c r="M282" s="27"/>
      <c r="N282" s="16"/>
      <c r="O282" s="16"/>
      <c r="P282" s="34"/>
      <c r="Q282" s="25">
        <f>SUMIFS($N$7:N282,$F$7:F282,F282,$J$7:J282,"入库")-SUMIFS($N$7:N282,$F$7:F282,F282,$J$7:J282,"出库")</f>
        <v>0</v>
      </c>
      <c r="S282" s="51"/>
      <c r="T282" s="51"/>
      <c r="U282" s="49">
        <f t="shared" si="25"/>
        <v>0</v>
      </c>
      <c r="V282" s="50">
        <f t="shared" si="26"/>
        <v>0</v>
      </c>
      <c r="W282" s="49">
        <f t="shared" si="27"/>
        <v>0</v>
      </c>
      <c r="X282" s="50">
        <f t="shared" si="28"/>
        <v>0</v>
      </c>
      <c r="Y282" s="52"/>
      <c r="Z282" s="53"/>
    </row>
    <row r="283" spans="4:26">
      <c r="D283" s="26"/>
      <c r="E283" s="26"/>
      <c r="F283" s="27"/>
      <c r="G283" s="27"/>
      <c r="H283" s="27" t="str">
        <f t="shared" si="29"/>
        <v/>
      </c>
      <c r="I283" s="27"/>
      <c r="J283" s="27"/>
      <c r="K283" s="27"/>
      <c r="L283" s="27"/>
      <c r="M283" s="27"/>
      <c r="N283" s="16"/>
      <c r="O283" s="16"/>
      <c r="P283" s="34"/>
      <c r="Q283" s="25">
        <f>SUMIFS($N$7:N283,$F$7:F283,F283,$J$7:J283,"入库")-SUMIFS($N$7:N283,$F$7:F283,F283,$J$7:J283,"出库")</f>
        <v>0</v>
      </c>
      <c r="S283" s="51"/>
      <c r="T283" s="51"/>
      <c r="U283" s="49">
        <f t="shared" si="25"/>
        <v>0</v>
      </c>
      <c r="V283" s="50">
        <f t="shared" si="26"/>
        <v>0</v>
      </c>
      <c r="W283" s="49">
        <f t="shared" si="27"/>
        <v>0</v>
      </c>
      <c r="X283" s="50">
        <f t="shared" si="28"/>
        <v>0</v>
      </c>
      <c r="Y283" s="52"/>
      <c r="Z283" s="53"/>
    </row>
    <row r="284" spans="4:26">
      <c r="D284" s="26"/>
      <c r="E284" s="26"/>
      <c r="F284" s="27"/>
      <c r="G284" s="27"/>
      <c r="H284" s="27" t="str">
        <f t="shared" si="29"/>
        <v/>
      </c>
      <c r="I284" s="27"/>
      <c r="J284" s="27"/>
      <c r="K284" s="27"/>
      <c r="L284" s="27"/>
      <c r="M284" s="27"/>
      <c r="N284" s="16"/>
      <c r="O284" s="16"/>
      <c r="P284" s="34"/>
      <c r="Q284" s="25">
        <f>SUMIFS($N$7:N284,$F$7:F284,F284,$J$7:J284,"入库")-SUMIFS($N$7:N284,$F$7:F284,F284,$J$7:J284,"出库")</f>
        <v>0</v>
      </c>
      <c r="S284" s="51"/>
      <c r="T284" s="51"/>
      <c r="U284" s="49">
        <f t="shared" si="25"/>
        <v>0</v>
      </c>
      <c r="V284" s="50">
        <f t="shared" si="26"/>
        <v>0</v>
      </c>
      <c r="W284" s="49">
        <f t="shared" si="27"/>
        <v>0</v>
      </c>
      <c r="X284" s="50">
        <f t="shared" si="28"/>
        <v>0</v>
      </c>
      <c r="Y284" s="52"/>
      <c r="Z284" s="53"/>
    </row>
    <row r="285" spans="4:26">
      <c r="D285" s="26"/>
      <c r="E285" s="26"/>
      <c r="F285" s="27"/>
      <c r="G285" s="27"/>
      <c r="H285" s="27" t="str">
        <f t="shared" si="29"/>
        <v/>
      </c>
      <c r="I285" s="27"/>
      <c r="J285" s="27"/>
      <c r="K285" s="27"/>
      <c r="L285" s="27"/>
      <c r="M285" s="27"/>
      <c r="N285" s="16"/>
      <c r="O285" s="16"/>
      <c r="P285" s="34"/>
      <c r="Q285" s="25">
        <f>SUMIFS($N$7:N285,$F$7:F285,F285,$J$7:J285,"入库")-SUMIFS($N$7:N285,$F$7:F285,F285,$J$7:J285,"出库")</f>
        <v>0</v>
      </c>
      <c r="S285" s="51"/>
      <c r="T285" s="51"/>
      <c r="U285" s="49">
        <f t="shared" si="25"/>
        <v>0</v>
      </c>
      <c r="V285" s="50">
        <f t="shared" si="26"/>
        <v>0</v>
      </c>
      <c r="W285" s="49">
        <f t="shared" si="27"/>
        <v>0</v>
      </c>
      <c r="X285" s="50">
        <f t="shared" si="28"/>
        <v>0</v>
      </c>
      <c r="Y285" s="52"/>
      <c r="Z285" s="53"/>
    </row>
    <row r="286" spans="4:26">
      <c r="D286" s="26"/>
      <c r="E286" s="26"/>
      <c r="F286" s="27"/>
      <c r="G286" s="27"/>
      <c r="H286" s="27" t="str">
        <f t="shared" si="29"/>
        <v/>
      </c>
      <c r="I286" s="27"/>
      <c r="J286" s="27"/>
      <c r="K286" s="27"/>
      <c r="L286" s="27"/>
      <c r="M286" s="27"/>
      <c r="N286" s="16"/>
      <c r="O286" s="16"/>
      <c r="P286" s="34"/>
      <c r="Q286" s="25">
        <f>SUMIFS($N$7:N286,$F$7:F286,F286,$J$7:J286,"入库")-SUMIFS($N$7:N286,$F$7:F286,F286,$J$7:J286,"出库")</f>
        <v>0</v>
      </c>
      <c r="S286" s="51"/>
      <c r="T286" s="51"/>
      <c r="U286" s="49">
        <f t="shared" si="25"/>
        <v>0</v>
      </c>
      <c r="V286" s="50">
        <f t="shared" si="26"/>
        <v>0</v>
      </c>
      <c r="W286" s="49">
        <f t="shared" si="27"/>
        <v>0</v>
      </c>
      <c r="X286" s="50">
        <f t="shared" si="28"/>
        <v>0</v>
      </c>
      <c r="Y286" s="52"/>
      <c r="Z286" s="53"/>
    </row>
    <row r="287" spans="4:26">
      <c r="D287" s="26"/>
      <c r="E287" s="26"/>
      <c r="F287" s="27"/>
      <c r="G287" s="27"/>
      <c r="H287" s="27" t="str">
        <f t="shared" si="29"/>
        <v/>
      </c>
      <c r="I287" s="27"/>
      <c r="J287" s="27"/>
      <c r="K287" s="27"/>
      <c r="L287" s="27"/>
      <c r="M287" s="27"/>
      <c r="N287" s="16"/>
      <c r="O287" s="16"/>
      <c r="P287" s="34"/>
      <c r="Q287" s="25">
        <f>SUMIFS($N$7:N287,$F$7:F287,F287,$J$7:J287,"入库")-SUMIFS($N$7:N287,$F$7:F287,F287,$J$7:J287,"出库")</f>
        <v>0</v>
      </c>
      <c r="S287" s="51"/>
      <c r="T287" s="51"/>
      <c r="U287" s="49">
        <f t="shared" si="25"/>
        <v>0</v>
      </c>
      <c r="V287" s="50">
        <f t="shared" si="26"/>
        <v>0</v>
      </c>
      <c r="W287" s="49">
        <f t="shared" si="27"/>
        <v>0</v>
      </c>
      <c r="X287" s="50">
        <f t="shared" si="28"/>
        <v>0</v>
      </c>
      <c r="Y287" s="52"/>
      <c r="Z287" s="53"/>
    </row>
    <row r="288" spans="4:26">
      <c r="D288" s="26"/>
      <c r="E288" s="26"/>
      <c r="F288" s="27"/>
      <c r="G288" s="27"/>
      <c r="H288" s="27" t="str">
        <f t="shared" si="29"/>
        <v/>
      </c>
      <c r="I288" s="27"/>
      <c r="J288" s="27"/>
      <c r="K288" s="27"/>
      <c r="L288" s="27"/>
      <c r="M288" s="27"/>
      <c r="N288" s="16"/>
      <c r="O288" s="16"/>
      <c r="P288" s="34"/>
      <c r="Q288" s="25">
        <f>SUMIFS($N$7:N288,$F$7:F288,F288,$J$7:J288,"入库")-SUMIFS($N$7:N288,$F$7:F288,F288,$J$7:J288,"出库")</f>
        <v>0</v>
      </c>
      <c r="S288" s="51"/>
      <c r="T288" s="51"/>
      <c r="U288" s="49">
        <f t="shared" si="25"/>
        <v>0</v>
      </c>
      <c r="V288" s="50">
        <f t="shared" si="26"/>
        <v>0</v>
      </c>
      <c r="W288" s="49">
        <f t="shared" si="27"/>
        <v>0</v>
      </c>
      <c r="X288" s="50">
        <f t="shared" si="28"/>
        <v>0</v>
      </c>
      <c r="Y288" s="52"/>
      <c r="Z288" s="53"/>
    </row>
    <row r="289" spans="4:26">
      <c r="D289" s="26"/>
      <c r="E289" s="26"/>
      <c r="F289" s="27"/>
      <c r="G289" s="27"/>
      <c r="H289" s="27" t="str">
        <f t="shared" si="29"/>
        <v/>
      </c>
      <c r="I289" s="27"/>
      <c r="J289" s="27"/>
      <c r="K289" s="27"/>
      <c r="L289" s="27"/>
      <c r="M289" s="27"/>
      <c r="N289" s="16"/>
      <c r="O289" s="16"/>
      <c r="P289" s="34"/>
      <c r="Q289" s="25">
        <f>SUMIFS($N$7:N289,$F$7:F289,F289,$J$7:J289,"入库")-SUMIFS($N$7:N289,$F$7:F289,F289,$J$7:J289,"出库")</f>
        <v>0</v>
      </c>
      <c r="S289" s="51"/>
      <c r="T289" s="51"/>
      <c r="U289" s="49">
        <f t="shared" si="25"/>
        <v>0</v>
      </c>
      <c r="V289" s="50">
        <f t="shared" si="26"/>
        <v>0</v>
      </c>
      <c r="W289" s="49">
        <f t="shared" si="27"/>
        <v>0</v>
      </c>
      <c r="X289" s="50">
        <f t="shared" si="28"/>
        <v>0</v>
      </c>
      <c r="Y289" s="52"/>
      <c r="Z289" s="53"/>
    </row>
    <row r="290" spans="4:26">
      <c r="D290" s="26"/>
      <c r="E290" s="26"/>
      <c r="F290" s="27"/>
      <c r="G290" s="27"/>
      <c r="H290" s="27" t="str">
        <f t="shared" si="29"/>
        <v/>
      </c>
      <c r="I290" s="27"/>
      <c r="J290" s="27"/>
      <c r="K290" s="27"/>
      <c r="L290" s="27"/>
      <c r="M290" s="27"/>
      <c r="N290" s="16"/>
      <c r="O290" s="16"/>
      <c r="P290" s="34"/>
      <c r="Q290" s="25">
        <f>SUMIFS($N$7:N290,$F$7:F290,F290,$J$7:J290,"入库")-SUMIFS($N$7:N290,$F$7:F290,F290,$J$7:J290,"出库")</f>
        <v>0</v>
      </c>
      <c r="S290" s="51"/>
      <c r="T290" s="51"/>
      <c r="U290" s="49">
        <f t="shared" si="25"/>
        <v>0</v>
      </c>
      <c r="V290" s="50">
        <f t="shared" si="26"/>
        <v>0</v>
      </c>
      <c r="W290" s="49">
        <f t="shared" si="27"/>
        <v>0</v>
      </c>
      <c r="X290" s="50">
        <f t="shared" si="28"/>
        <v>0</v>
      </c>
      <c r="Y290" s="52"/>
      <c r="Z290" s="53"/>
    </row>
    <row r="291" spans="4:26">
      <c r="D291" s="26"/>
      <c r="E291" s="26"/>
      <c r="F291" s="27"/>
      <c r="G291" s="27"/>
      <c r="H291" s="27" t="str">
        <f t="shared" si="29"/>
        <v/>
      </c>
      <c r="I291" s="27"/>
      <c r="J291" s="27"/>
      <c r="K291" s="27"/>
      <c r="L291" s="27"/>
      <c r="M291" s="27"/>
      <c r="N291" s="16"/>
      <c r="O291" s="16"/>
      <c r="P291" s="34"/>
      <c r="Q291" s="25">
        <f>SUMIFS($N$7:N291,$F$7:F291,F291,$J$7:J291,"入库")-SUMIFS($N$7:N291,$F$7:F291,F291,$J$7:J291,"出库")</f>
        <v>0</v>
      </c>
      <c r="S291" s="51"/>
      <c r="T291" s="51"/>
      <c r="U291" s="49">
        <f t="shared" si="25"/>
        <v>0</v>
      </c>
      <c r="V291" s="50">
        <f t="shared" si="26"/>
        <v>0</v>
      </c>
      <c r="W291" s="49">
        <f t="shared" si="27"/>
        <v>0</v>
      </c>
      <c r="X291" s="50">
        <f t="shared" si="28"/>
        <v>0</v>
      </c>
      <c r="Y291" s="52"/>
      <c r="Z291" s="53"/>
    </row>
    <row r="292" spans="4:26">
      <c r="D292" s="26"/>
      <c r="E292" s="26"/>
      <c r="F292" s="27"/>
      <c r="G292" s="27"/>
      <c r="H292" s="27" t="str">
        <f t="shared" si="29"/>
        <v/>
      </c>
      <c r="I292" s="27"/>
      <c r="J292" s="27"/>
      <c r="K292" s="27"/>
      <c r="L292" s="27"/>
      <c r="M292" s="27"/>
      <c r="N292" s="16"/>
      <c r="O292" s="16"/>
      <c r="P292" s="34"/>
      <c r="Q292" s="25">
        <f>SUMIFS($N$7:N292,$F$7:F292,F292,$J$7:J292,"入库")-SUMIFS($N$7:N292,$F$7:F292,F292,$J$7:J292,"出库")</f>
        <v>0</v>
      </c>
      <c r="S292" s="51"/>
      <c r="T292" s="51"/>
      <c r="U292" s="49">
        <f t="shared" si="25"/>
        <v>0</v>
      </c>
      <c r="V292" s="50">
        <f t="shared" si="26"/>
        <v>0</v>
      </c>
      <c r="W292" s="49">
        <f t="shared" si="27"/>
        <v>0</v>
      </c>
      <c r="X292" s="50">
        <f t="shared" si="28"/>
        <v>0</v>
      </c>
      <c r="Y292" s="52"/>
      <c r="Z292" s="53"/>
    </row>
    <row r="293" spans="4:26">
      <c r="D293" s="26"/>
      <c r="E293" s="26"/>
      <c r="F293" s="27"/>
      <c r="G293" s="27"/>
      <c r="H293" s="27" t="str">
        <f t="shared" si="29"/>
        <v/>
      </c>
      <c r="I293" s="27"/>
      <c r="J293" s="27"/>
      <c r="K293" s="27"/>
      <c r="L293" s="27"/>
      <c r="M293" s="27"/>
      <c r="N293" s="16"/>
      <c r="O293" s="16"/>
      <c r="P293" s="34"/>
      <c r="Q293" s="25">
        <f>SUMIFS($N$7:N293,$F$7:F293,F293,$J$7:J293,"入库")-SUMIFS($N$7:N293,$F$7:F293,F293,$J$7:J293,"出库")</f>
        <v>0</v>
      </c>
      <c r="S293" s="51"/>
      <c r="T293" s="51"/>
      <c r="U293" s="49">
        <f t="shared" si="25"/>
        <v>0</v>
      </c>
      <c r="V293" s="50">
        <f t="shared" si="26"/>
        <v>0</v>
      </c>
      <c r="W293" s="49">
        <f t="shared" si="27"/>
        <v>0</v>
      </c>
      <c r="X293" s="50">
        <f t="shared" si="28"/>
        <v>0</v>
      </c>
      <c r="Y293" s="52"/>
      <c r="Z293" s="53"/>
    </row>
    <row r="294" spans="4:26">
      <c r="D294" s="26"/>
      <c r="E294" s="26"/>
      <c r="F294" s="27"/>
      <c r="G294" s="27"/>
      <c r="H294" s="27" t="str">
        <f t="shared" si="29"/>
        <v/>
      </c>
      <c r="I294" s="27"/>
      <c r="J294" s="27"/>
      <c r="K294" s="27"/>
      <c r="L294" s="27"/>
      <c r="M294" s="27"/>
      <c r="N294" s="16"/>
      <c r="O294" s="16"/>
      <c r="P294" s="34"/>
      <c r="Q294" s="25">
        <f>SUMIFS($N$7:N294,$F$7:F294,F294,$J$7:J294,"入库")-SUMIFS($N$7:N294,$F$7:F294,F294,$J$7:J294,"出库")</f>
        <v>0</v>
      </c>
      <c r="S294" s="51"/>
      <c r="T294" s="51"/>
      <c r="U294" s="49">
        <f t="shared" si="25"/>
        <v>0</v>
      </c>
      <c r="V294" s="50">
        <f t="shared" si="26"/>
        <v>0</v>
      </c>
      <c r="W294" s="49">
        <f t="shared" si="27"/>
        <v>0</v>
      </c>
      <c r="X294" s="50">
        <f t="shared" si="28"/>
        <v>0</v>
      </c>
      <c r="Y294" s="52"/>
      <c r="Z294" s="53"/>
    </row>
    <row r="295" spans="4:26">
      <c r="D295" s="26"/>
      <c r="E295" s="26"/>
      <c r="F295" s="27"/>
      <c r="G295" s="27"/>
      <c r="H295" s="27" t="str">
        <f t="shared" si="29"/>
        <v/>
      </c>
      <c r="I295" s="27"/>
      <c r="J295" s="27"/>
      <c r="K295" s="27"/>
      <c r="L295" s="27"/>
      <c r="M295" s="27"/>
      <c r="N295" s="16"/>
      <c r="O295" s="16"/>
      <c r="P295" s="34"/>
      <c r="Q295" s="25">
        <f>SUMIFS($N$7:N295,$F$7:F295,F295,$J$7:J295,"入库")-SUMIFS($N$7:N295,$F$7:F295,F295,$J$7:J295,"出库")</f>
        <v>0</v>
      </c>
      <c r="S295" s="51"/>
      <c r="T295" s="51"/>
      <c r="U295" s="49">
        <f t="shared" si="25"/>
        <v>0</v>
      </c>
      <c r="V295" s="50">
        <f t="shared" si="26"/>
        <v>0</v>
      </c>
      <c r="W295" s="49">
        <f t="shared" si="27"/>
        <v>0</v>
      </c>
      <c r="X295" s="50">
        <f t="shared" si="28"/>
        <v>0</v>
      </c>
      <c r="Y295" s="52"/>
      <c r="Z295" s="53"/>
    </row>
    <row r="296" spans="4:26">
      <c r="D296" s="26"/>
      <c r="E296" s="26"/>
      <c r="F296" s="27"/>
      <c r="G296" s="27"/>
      <c r="H296" s="27" t="str">
        <f t="shared" si="29"/>
        <v/>
      </c>
      <c r="I296" s="27"/>
      <c r="J296" s="27"/>
      <c r="K296" s="27"/>
      <c r="L296" s="27"/>
      <c r="M296" s="27"/>
      <c r="N296" s="16"/>
      <c r="O296" s="16"/>
      <c r="P296" s="34"/>
      <c r="Q296" s="25">
        <f>SUMIFS($N$7:N296,$F$7:F296,F296,$J$7:J296,"入库")-SUMIFS($N$7:N296,$F$7:F296,F296,$J$7:J296,"出库")</f>
        <v>0</v>
      </c>
      <c r="S296" s="51"/>
      <c r="T296" s="51"/>
      <c r="U296" s="49">
        <f t="shared" si="25"/>
        <v>0</v>
      </c>
      <c r="V296" s="50">
        <f t="shared" si="26"/>
        <v>0</v>
      </c>
      <c r="W296" s="49">
        <f t="shared" si="27"/>
        <v>0</v>
      </c>
      <c r="X296" s="50">
        <f t="shared" si="28"/>
        <v>0</v>
      </c>
      <c r="Y296" s="52"/>
      <c r="Z296" s="53"/>
    </row>
    <row r="297" spans="4:26">
      <c r="D297" s="26"/>
      <c r="E297" s="26"/>
      <c r="F297" s="27"/>
      <c r="G297" s="27"/>
      <c r="H297" s="27" t="str">
        <f t="shared" si="29"/>
        <v/>
      </c>
      <c r="I297" s="27"/>
      <c r="J297" s="27"/>
      <c r="K297" s="27"/>
      <c r="L297" s="27"/>
      <c r="M297" s="27"/>
      <c r="N297" s="16"/>
      <c r="O297" s="16"/>
      <c r="P297" s="34"/>
      <c r="Q297" s="25">
        <f>SUMIFS($N$7:N297,$F$7:F297,F297,$J$7:J297,"入库")-SUMIFS($N$7:N297,$F$7:F297,F297,$J$7:J297,"出库")</f>
        <v>0</v>
      </c>
      <c r="S297" s="51"/>
      <c r="T297" s="51"/>
      <c r="U297" s="49">
        <f t="shared" si="25"/>
        <v>0</v>
      </c>
      <c r="V297" s="50">
        <f t="shared" si="26"/>
        <v>0</v>
      </c>
      <c r="W297" s="49">
        <f t="shared" si="27"/>
        <v>0</v>
      </c>
      <c r="X297" s="50">
        <f t="shared" si="28"/>
        <v>0</v>
      </c>
      <c r="Y297" s="52"/>
      <c r="Z297" s="53"/>
    </row>
    <row r="298" spans="4:26">
      <c r="D298" s="26"/>
      <c r="E298" s="26"/>
      <c r="F298" s="27"/>
      <c r="G298" s="27"/>
      <c r="H298" s="27" t="str">
        <f t="shared" si="29"/>
        <v/>
      </c>
      <c r="I298" s="27"/>
      <c r="J298" s="27"/>
      <c r="K298" s="27"/>
      <c r="L298" s="27"/>
      <c r="M298" s="27"/>
      <c r="N298" s="16"/>
      <c r="O298" s="16"/>
      <c r="P298" s="34"/>
      <c r="Q298" s="25">
        <f>SUMIFS($N$7:N298,$F$7:F298,F298,$J$7:J298,"入库")-SUMIFS($N$7:N298,$F$7:F298,F298,$J$7:J298,"出库")</f>
        <v>0</v>
      </c>
      <c r="S298" s="51"/>
      <c r="T298" s="51"/>
      <c r="U298" s="49">
        <f t="shared" si="25"/>
        <v>0</v>
      </c>
      <c r="V298" s="50">
        <f t="shared" si="26"/>
        <v>0</v>
      </c>
      <c r="W298" s="49">
        <f t="shared" si="27"/>
        <v>0</v>
      </c>
      <c r="X298" s="50">
        <f t="shared" si="28"/>
        <v>0</v>
      </c>
      <c r="Y298" s="52"/>
      <c r="Z298" s="53"/>
    </row>
    <row r="299" spans="4:26">
      <c r="D299" s="26"/>
      <c r="E299" s="26"/>
      <c r="F299" s="27"/>
      <c r="G299" s="27"/>
      <c r="H299" s="27" t="str">
        <f t="shared" si="29"/>
        <v/>
      </c>
      <c r="I299" s="27"/>
      <c r="J299" s="27"/>
      <c r="K299" s="27"/>
      <c r="L299" s="27"/>
      <c r="M299" s="27"/>
      <c r="N299" s="16"/>
      <c r="O299" s="16"/>
      <c r="P299" s="34"/>
      <c r="Q299" s="25">
        <f>SUMIFS($N$7:N299,$F$7:F299,F299,$J$7:J299,"入库")-SUMIFS($N$7:N299,$F$7:F299,F299,$J$7:J299,"出库")</f>
        <v>0</v>
      </c>
      <c r="S299" s="51"/>
      <c r="T299" s="51"/>
      <c r="U299" s="49">
        <f t="shared" si="25"/>
        <v>0</v>
      </c>
      <c r="V299" s="50">
        <f t="shared" si="26"/>
        <v>0</v>
      </c>
      <c r="W299" s="49">
        <f t="shared" si="27"/>
        <v>0</v>
      </c>
      <c r="X299" s="50">
        <f t="shared" si="28"/>
        <v>0</v>
      </c>
      <c r="Y299" s="52"/>
      <c r="Z299" s="53"/>
    </row>
    <row r="300" spans="4:26">
      <c r="D300" s="26"/>
      <c r="E300" s="26"/>
      <c r="F300" s="27"/>
      <c r="G300" s="27"/>
      <c r="H300" s="27" t="str">
        <f t="shared" si="29"/>
        <v/>
      </c>
      <c r="I300" s="27"/>
      <c r="J300" s="27"/>
      <c r="K300" s="27"/>
      <c r="L300" s="27"/>
      <c r="M300" s="27"/>
      <c r="N300" s="16"/>
      <c r="O300" s="16"/>
      <c r="P300" s="34"/>
      <c r="Q300" s="25">
        <f>SUMIFS($N$7:N300,$F$7:F300,F300,$J$7:J300,"入库")-SUMIFS($N$7:N300,$F$7:F300,F300,$J$7:J300,"出库")</f>
        <v>0</v>
      </c>
      <c r="S300" s="51"/>
      <c r="T300" s="51"/>
      <c r="U300" s="49">
        <f t="shared" si="25"/>
        <v>0</v>
      </c>
      <c r="V300" s="50">
        <f t="shared" si="26"/>
        <v>0</v>
      </c>
      <c r="W300" s="49">
        <f t="shared" si="27"/>
        <v>0</v>
      </c>
      <c r="X300" s="50">
        <f t="shared" si="28"/>
        <v>0</v>
      </c>
      <c r="Y300" s="52"/>
      <c r="Z300" s="53"/>
    </row>
    <row r="301" spans="4:26">
      <c r="D301" s="26"/>
      <c r="E301" s="26"/>
      <c r="F301" s="27"/>
      <c r="G301" s="27"/>
      <c r="H301" s="27" t="str">
        <f t="shared" si="29"/>
        <v/>
      </c>
      <c r="I301" s="27"/>
      <c r="J301" s="27"/>
      <c r="K301" s="27"/>
      <c r="L301" s="27"/>
      <c r="M301" s="27"/>
      <c r="N301" s="16"/>
      <c r="O301" s="16"/>
      <c r="P301" s="34"/>
      <c r="Q301" s="25">
        <f>SUMIFS($N$7:N301,$F$7:F301,F301,$J$7:J301,"入库")-SUMIFS($N$7:N301,$F$7:F301,F301,$J$7:J301,"出库")</f>
        <v>0</v>
      </c>
      <c r="S301" s="51"/>
      <c r="T301" s="51"/>
      <c r="U301" s="49">
        <f t="shared" si="25"/>
        <v>0</v>
      </c>
      <c r="V301" s="50">
        <f t="shared" si="26"/>
        <v>0</v>
      </c>
      <c r="W301" s="49">
        <f t="shared" si="27"/>
        <v>0</v>
      </c>
      <c r="X301" s="50">
        <f t="shared" si="28"/>
        <v>0</v>
      </c>
      <c r="Y301" s="52"/>
      <c r="Z301" s="53"/>
    </row>
    <row r="302" spans="4:26">
      <c r="D302" s="26"/>
      <c r="E302" s="26"/>
      <c r="F302" s="27"/>
      <c r="G302" s="27"/>
      <c r="H302" s="27" t="str">
        <f t="shared" si="29"/>
        <v/>
      </c>
      <c r="I302" s="27"/>
      <c r="J302" s="27"/>
      <c r="K302" s="27"/>
      <c r="L302" s="27"/>
      <c r="M302" s="27"/>
      <c r="N302" s="16"/>
      <c r="O302" s="16"/>
      <c r="P302" s="34"/>
      <c r="Q302" s="25">
        <f>SUMIFS($N$7:N302,$F$7:F302,F302,$J$7:J302,"入库")-SUMIFS($N$7:N302,$F$7:F302,F302,$J$7:J302,"出库")</f>
        <v>0</v>
      </c>
      <c r="S302" s="51"/>
      <c r="T302" s="51"/>
      <c r="U302" s="49">
        <f t="shared" si="25"/>
        <v>0</v>
      </c>
      <c r="V302" s="50">
        <f t="shared" si="26"/>
        <v>0</v>
      </c>
      <c r="W302" s="49">
        <f t="shared" si="27"/>
        <v>0</v>
      </c>
      <c r="X302" s="50">
        <f t="shared" si="28"/>
        <v>0</v>
      </c>
      <c r="Y302" s="52"/>
      <c r="Z302" s="53"/>
    </row>
    <row r="303" spans="4:26">
      <c r="D303" s="26"/>
      <c r="E303" s="26"/>
      <c r="F303" s="27"/>
      <c r="G303" s="27"/>
      <c r="H303" s="27" t="str">
        <f t="shared" si="29"/>
        <v/>
      </c>
      <c r="I303" s="27"/>
      <c r="J303" s="27"/>
      <c r="K303" s="27"/>
      <c r="L303" s="27"/>
      <c r="M303" s="27"/>
      <c r="N303" s="16"/>
      <c r="O303" s="16"/>
      <c r="P303" s="34"/>
      <c r="Q303" s="25">
        <f>SUMIFS($N$7:N303,$F$7:F303,F303,$J$7:J303,"入库")-SUMIFS($N$7:N303,$F$7:F303,F303,$J$7:J303,"出库")</f>
        <v>0</v>
      </c>
      <c r="S303" s="51"/>
      <c r="T303" s="51"/>
      <c r="U303" s="49">
        <f t="shared" si="25"/>
        <v>0</v>
      </c>
      <c r="V303" s="50">
        <f t="shared" si="26"/>
        <v>0</v>
      </c>
      <c r="W303" s="49">
        <f t="shared" si="27"/>
        <v>0</v>
      </c>
      <c r="X303" s="50">
        <f t="shared" si="28"/>
        <v>0</v>
      </c>
      <c r="Y303" s="52"/>
      <c r="Z303" s="53"/>
    </row>
    <row r="304" spans="4:26">
      <c r="D304" s="26"/>
      <c r="E304" s="26"/>
      <c r="F304" s="27"/>
      <c r="G304" s="27"/>
      <c r="H304" s="27" t="str">
        <f t="shared" si="29"/>
        <v/>
      </c>
      <c r="I304" s="27"/>
      <c r="J304" s="27"/>
      <c r="K304" s="27"/>
      <c r="L304" s="27"/>
      <c r="M304" s="27"/>
      <c r="N304" s="16"/>
      <c r="O304" s="16"/>
      <c r="P304" s="34"/>
      <c r="Q304" s="25">
        <f>SUMIFS($N$7:N304,$F$7:F304,F304,$J$7:J304,"入库")-SUMIFS($N$7:N304,$F$7:F304,F304,$J$7:J304,"出库")</f>
        <v>0</v>
      </c>
      <c r="S304" s="51"/>
      <c r="T304" s="51"/>
      <c r="U304" s="49">
        <f t="shared" si="25"/>
        <v>0</v>
      </c>
      <c r="V304" s="50">
        <f t="shared" si="26"/>
        <v>0</v>
      </c>
      <c r="W304" s="49">
        <f t="shared" si="27"/>
        <v>0</v>
      </c>
      <c r="X304" s="50">
        <f t="shared" si="28"/>
        <v>0</v>
      </c>
      <c r="Y304" s="52"/>
      <c r="Z304" s="53"/>
    </row>
    <row r="305" spans="4:26">
      <c r="D305" s="26"/>
      <c r="E305" s="26"/>
      <c r="F305" s="27"/>
      <c r="G305" s="27"/>
      <c r="H305" s="27" t="str">
        <f t="shared" si="29"/>
        <v/>
      </c>
      <c r="I305" s="27"/>
      <c r="J305" s="27"/>
      <c r="K305" s="27"/>
      <c r="L305" s="27"/>
      <c r="M305" s="27"/>
      <c r="N305" s="16"/>
      <c r="O305" s="16"/>
      <c r="P305" s="34"/>
      <c r="Q305" s="25">
        <f>SUMIFS($N$7:N305,$F$7:F305,F305,$J$7:J305,"入库")-SUMIFS($N$7:N305,$F$7:F305,F305,$J$7:J305,"出库")</f>
        <v>0</v>
      </c>
      <c r="S305" s="51"/>
      <c r="T305" s="51"/>
      <c r="U305" s="49">
        <f t="shared" si="25"/>
        <v>0</v>
      </c>
      <c r="V305" s="50">
        <f t="shared" si="26"/>
        <v>0</v>
      </c>
      <c r="W305" s="49">
        <f t="shared" si="27"/>
        <v>0</v>
      </c>
      <c r="X305" s="50">
        <f t="shared" si="28"/>
        <v>0</v>
      </c>
      <c r="Y305" s="52"/>
      <c r="Z305" s="53"/>
    </row>
    <row r="306" spans="4:26">
      <c r="D306" s="26"/>
      <c r="E306" s="26"/>
      <c r="F306" s="27"/>
      <c r="G306" s="27"/>
      <c r="H306" s="27" t="str">
        <f t="shared" si="29"/>
        <v/>
      </c>
      <c r="I306" s="27"/>
      <c r="J306" s="27"/>
      <c r="K306" s="27"/>
      <c r="L306" s="27"/>
      <c r="M306" s="27"/>
      <c r="N306" s="16"/>
      <c r="O306" s="16"/>
      <c r="P306" s="34"/>
      <c r="Q306" s="25">
        <f>SUMIFS($N$7:N306,$F$7:F306,F306,$J$7:J306,"入库")-SUMIFS($N$7:N306,$F$7:F306,F306,$J$7:J306,"出库")</f>
        <v>0</v>
      </c>
      <c r="S306" s="51"/>
      <c r="T306" s="51"/>
      <c r="U306" s="49">
        <f t="shared" si="25"/>
        <v>0</v>
      </c>
      <c r="V306" s="50">
        <f t="shared" si="26"/>
        <v>0</v>
      </c>
      <c r="W306" s="49">
        <f t="shared" si="27"/>
        <v>0</v>
      </c>
      <c r="X306" s="50">
        <f t="shared" si="28"/>
        <v>0</v>
      </c>
      <c r="Y306" s="52"/>
      <c r="Z306" s="53"/>
    </row>
    <row r="307" spans="4:26">
      <c r="D307" s="26"/>
      <c r="E307" s="26"/>
      <c r="F307" s="27"/>
      <c r="G307" s="27"/>
      <c r="H307" s="27" t="str">
        <f t="shared" si="29"/>
        <v/>
      </c>
      <c r="I307" s="27"/>
      <c r="J307" s="27"/>
      <c r="K307" s="27"/>
      <c r="L307" s="27"/>
      <c r="M307" s="27"/>
      <c r="N307" s="16"/>
      <c r="O307" s="16"/>
      <c r="P307" s="34"/>
      <c r="Q307" s="25">
        <f>SUMIFS($N$7:N307,$F$7:F307,F307,$J$7:J307,"入库")-SUMIFS($N$7:N307,$F$7:F307,F307,$J$7:J307,"出库")</f>
        <v>0</v>
      </c>
      <c r="S307" s="51"/>
      <c r="T307" s="51"/>
      <c r="U307" s="49">
        <f t="shared" si="25"/>
        <v>0</v>
      </c>
      <c r="V307" s="50">
        <f t="shared" si="26"/>
        <v>0</v>
      </c>
      <c r="W307" s="49">
        <f t="shared" si="27"/>
        <v>0</v>
      </c>
      <c r="X307" s="50">
        <f t="shared" si="28"/>
        <v>0</v>
      </c>
      <c r="Y307" s="52"/>
      <c r="Z307" s="53"/>
    </row>
    <row r="308" spans="4:26">
      <c r="D308" s="26"/>
      <c r="E308" s="26"/>
      <c r="F308" s="27"/>
      <c r="G308" s="27"/>
      <c r="H308" s="27" t="str">
        <f t="shared" si="29"/>
        <v/>
      </c>
      <c r="I308" s="27"/>
      <c r="J308" s="27"/>
      <c r="K308" s="27"/>
      <c r="L308" s="27"/>
      <c r="M308" s="27"/>
      <c r="N308" s="16"/>
      <c r="O308" s="16"/>
      <c r="P308" s="34"/>
      <c r="Q308" s="25">
        <f>SUMIFS($N$7:N308,$F$7:F308,F308,$J$7:J308,"入库")-SUMIFS($N$7:N308,$F$7:F308,F308,$J$7:J308,"出库")</f>
        <v>0</v>
      </c>
      <c r="S308" s="51"/>
      <c r="T308" s="51"/>
      <c r="U308" s="49">
        <f t="shared" si="25"/>
        <v>0</v>
      </c>
      <c r="V308" s="50">
        <f t="shared" si="26"/>
        <v>0</v>
      </c>
      <c r="W308" s="49">
        <f t="shared" si="27"/>
        <v>0</v>
      </c>
      <c r="X308" s="50">
        <f t="shared" si="28"/>
        <v>0</v>
      </c>
      <c r="Y308" s="52"/>
      <c r="Z308" s="53"/>
    </row>
    <row r="309" spans="4:26">
      <c r="D309" s="26"/>
      <c r="E309" s="26"/>
      <c r="F309" s="27"/>
      <c r="G309" s="27"/>
      <c r="H309" s="27" t="str">
        <f t="shared" si="29"/>
        <v/>
      </c>
      <c r="I309" s="27"/>
      <c r="J309" s="27"/>
      <c r="K309" s="27"/>
      <c r="L309" s="27"/>
      <c r="M309" s="27"/>
      <c r="N309" s="16"/>
      <c r="O309" s="16"/>
      <c r="P309" s="34"/>
      <c r="Q309" s="25">
        <f>SUMIFS($N$7:N309,$F$7:F309,F309,$J$7:J309,"入库")-SUMIFS($N$7:N309,$F$7:F309,F309,$J$7:J309,"出库")</f>
        <v>0</v>
      </c>
      <c r="S309" s="51"/>
      <c r="T309" s="51"/>
      <c r="U309" s="49">
        <f t="shared" si="25"/>
        <v>0</v>
      </c>
      <c r="V309" s="50">
        <f t="shared" si="26"/>
        <v>0</v>
      </c>
      <c r="W309" s="49">
        <f t="shared" si="27"/>
        <v>0</v>
      </c>
      <c r="X309" s="50">
        <f t="shared" si="28"/>
        <v>0</v>
      </c>
      <c r="Y309" s="52"/>
      <c r="Z309" s="53"/>
    </row>
    <row r="310" spans="4:26">
      <c r="D310" s="26"/>
      <c r="E310" s="26"/>
      <c r="F310" s="27"/>
      <c r="G310" s="27"/>
      <c r="H310" s="27" t="str">
        <f t="shared" si="29"/>
        <v/>
      </c>
      <c r="I310" s="27"/>
      <c r="J310" s="27"/>
      <c r="K310" s="27"/>
      <c r="L310" s="27"/>
      <c r="M310" s="27"/>
      <c r="N310" s="16"/>
      <c r="O310" s="16"/>
      <c r="P310" s="34"/>
      <c r="Q310" s="25">
        <f>SUMIFS($N$7:N310,$F$7:F310,F310,$J$7:J310,"入库")-SUMIFS($N$7:N310,$F$7:F310,F310,$J$7:J310,"出库")</f>
        <v>0</v>
      </c>
      <c r="S310" s="51"/>
      <c r="T310" s="51"/>
      <c r="U310" s="49">
        <f t="shared" si="25"/>
        <v>0</v>
      </c>
      <c r="V310" s="50">
        <f t="shared" si="26"/>
        <v>0</v>
      </c>
      <c r="W310" s="49">
        <f t="shared" si="27"/>
        <v>0</v>
      </c>
      <c r="X310" s="50">
        <f t="shared" si="28"/>
        <v>0</v>
      </c>
      <c r="Y310" s="52"/>
      <c r="Z310" s="53"/>
    </row>
    <row r="311" spans="4:26">
      <c r="D311" s="26"/>
      <c r="E311" s="26"/>
      <c r="F311" s="27"/>
      <c r="G311" s="27"/>
      <c r="H311" s="27" t="str">
        <f t="shared" si="29"/>
        <v/>
      </c>
      <c r="I311" s="27"/>
      <c r="J311" s="27"/>
      <c r="K311" s="27"/>
      <c r="L311" s="27"/>
      <c r="M311" s="27"/>
      <c r="N311" s="16"/>
      <c r="O311" s="16"/>
      <c r="P311" s="34"/>
      <c r="Q311" s="25">
        <f>SUMIFS($N$7:N311,$F$7:F311,F311,$J$7:J311,"入库")-SUMIFS($N$7:N311,$F$7:F311,F311,$J$7:J311,"出库")</f>
        <v>0</v>
      </c>
      <c r="S311" s="51"/>
      <c r="T311" s="51"/>
      <c r="U311" s="49">
        <f t="shared" si="25"/>
        <v>0</v>
      </c>
      <c r="V311" s="50">
        <f t="shared" si="26"/>
        <v>0</v>
      </c>
      <c r="W311" s="49">
        <f t="shared" si="27"/>
        <v>0</v>
      </c>
      <c r="X311" s="50">
        <f t="shared" si="28"/>
        <v>0</v>
      </c>
      <c r="Y311" s="52"/>
      <c r="Z311" s="53"/>
    </row>
    <row r="312" spans="4:26">
      <c r="D312" s="26"/>
      <c r="E312" s="26"/>
      <c r="F312" s="27"/>
      <c r="G312" s="27"/>
      <c r="H312" s="27" t="str">
        <f t="shared" si="29"/>
        <v/>
      </c>
      <c r="I312" s="27"/>
      <c r="J312" s="27"/>
      <c r="K312" s="27"/>
      <c r="L312" s="27"/>
      <c r="M312" s="27"/>
      <c r="N312" s="16"/>
      <c r="O312" s="16"/>
      <c r="P312" s="34"/>
      <c r="Q312" s="25">
        <f>SUMIFS($N$7:N312,$F$7:F312,F312,$J$7:J312,"入库")-SUMIFS($N$7:N312,$F$7:F312,F312,$J$7:J312,"出库")</f>
        <v>0</v>
      </c>
      <c r="S312" s="51"/>
      <c r="T312" s="51"/>
      <c r="U312" s="49">
        <f t="shared" si="25"/>
        <v>0</v>
      </c>
      <c r="V312" s="50">
        <f t="shared" si="26"/>
        <v>0</v>
      </c>
      <c r="W312" s="49">
        <f t="shared" si="27"/>
        <v>0</v>
      </c>
      <c r="X312" s="50">
        <f t="shared" si="28"/>
        <v>0</v>
      </c>
      <c r="Y312" s="52"/>
      <c r="Z312" s="53"/>
    </row>
    <row r="313" spans="4:26">
      <c r="D313" s="26"/>
      <c r="E313" s="26"/>
      <c r="F313" s="27"/>
      <c r="G313" s="27"/>
      <c r="H313" s="27" t="str">
        <f t="shared" si="29"/>
        <v/>
      </c>
      <c r="I313" s="27"/>
      <c r="J313" s="27"/>
      <c r="K313" s="27"/>
      <c r="L313" s="27"/>
      <c r="M313" s="27"/>
      <c r="N313" s="16"/>
      <c r="O313" s="16"/>
      <c r="P313" s="34"/>
      <c r="Q313" s="25">
        <f>SUMIFS($N$7:N313,$F$7:F313,F313,$J$7:J313,"入库")-SUMIFS($N$7:N313,$F$7:F313,F313,$J$7:J313,"出库")</f>
        <v>0</v>
      </c>
      <c r="S313" s="51"/>
      <c r="T313" s="51"/>
      <c r="U313" s="49">
        <f t="shared" si="25"/>
        <v>0</v>
      </c>
      <c r="V313" s="50">
        <f t="shared" si="26"/>
        <v>0</v>
      </c>
      <c r="W313" s="49">
        <f t="shared" si="27"/>
        <v>0</v>
      </c>
      <c r="X313" s="50">
        <f t="shared" si="28"/>
        <v>0</v>
      </c>
      <c r="Y313" s="52"/>
      <c r="Z313" s="53"/>
    </row>
    <row r="314" spans="4:26">
      <c r="D314" s="26"/>
      <c r="E314" s="26"/>
      <c r="F314" s="27"/>
      <c r="G314" s="27"/>
      <c r="H314" s="27" t="str">
        <f t="shared" si="29"/>
        <v/>
      </c>
      <c r="I314" s="27"/>
      <c r="J314" s="27"/>
      <c r="K314" s="27"/>
      <c r="L314" s="27"/>
      <c r="M314" s="27"/>
      <c r="N314" s="16"/>
      <c r="O314" s="16"/>
      <c r="P314" s="34"/>
      <c r="Q314" s="25">
        <f>SUMIFS($N$7:N314,$F$7:F314,F314,$J$7:J314,"入库")-SUMIFS($N$7:N314,$F$7:F314,F314,$J$7:J314,"出库")</f>
        <v>0</v>
      </c>
      <c r="S314" s="51"/>
      <c r="T314" s="51"/>
      <c r="U314" s="49">
        <f t="shared" si="25"/>
        <v>0</v>
      </c>
      <c r="V314" s="50">
        <f t="shared" si="26"/>
        <v>0</v>
      </c>
      <c r="W314" s="49">
        <f t="shared" si="27"/>
        <v>0</v>
      </c>
      <c r="X314" s="50">
        <f t="shared" si="28"/>
        <v>0</v>
      </c>
      <c r="Y314" s="52"/>
      <c r="Z314" s="53"/>
    </row>
    <row r="315" spans="4:26">
      <c r="D315" s="26"/>
      <c r="E315" s="26"/>
      <c r="F315" s="27"/>
      <c r="G315" s="27"/>
      <c r="H315" s="27" t="str">
        <f t="shared" si="29"/>
        <v/>
      </c>
      <c r="I315" s="27"/>
      <c r="J315" s="27"/>
      <c r="K315" s="27"/>
      <c r="L315" s="27"/>
      <c r="M315" s="27"/>
      <c r="N315" s="16"/>
      <c r="O315" s="16"/>
      <c r="P315" s="34"/>
      <c r="Q315" s="25">
        <f>SUMIFS($N$7:N315,$F$7:F315,F315,$J$7:J315,"入库")-SUMIFS($N$7:N315,$F$7:F315,F315,$J$7:J315,"出库")</f>
        <v>0</v>
      </c>
      <c r="S315" s="51"/>
      <c r="T315" s="51"/>
      <c r="U315" s="49">
        <f t="shared" si="25"/>
        <v>0</v>
      </c>
      <c r="V315" s="50">
        <f t="shared" si="26"/>
        <v>0</v>
      </c>
      <c r="W315" s="49">
        <f t="shared" si="27"/>
        <v>0</v>
      </c>
      <c r="X315" s="50">
        <f t="shared" si="28"/>
        <v>0</v>
      </c>
      <c r="Y315" s="52"/>
      <c r="Z315" s="53"/>
    </row>
    <row r="316" spans="4:26">
      <c r="D316" s="26"/>
      <c r="E316" s="26"/>
      <c r="F316" s="27"/>
      <c r="G316" s="27"/>
      <c r="H316" s="27" t="str">
        <f t="shared" si="29"/>
        <v/>
      </c>
      <c r="I316" s="27"/>
      <c r="J316" s="27"/>
      <c r="K316" s="27"/>
      <c r="L316" s="27"/>
      <c r="M316" s="27"/>
      <c r="N316" s="16"/>
      <c r="O316" s="16"/>
      <c r="P316" s="34"/>
      <c r="Q316" s="25">
        <f>SUMIFS($N$7:N316,$F$7:F316,F316,$J$7:J316,"入库")-SUMIFS($N$7:N316,$F$7:F316,F316,$J$7:J316,"出库")</f>
        <v>0</v>
      </c>
      <c r="S316" s="51"/>
      <c r="T316" s="51"/>
      <c r="U316" s="49">
        <f t="shared" si="25"/>
        <v>0</v>
      </c>
      <c r="V316" s="50">
        <f t="shared" si="26"/>
        <v>0</v>
      </c>
      <c r="W316" s="49">
        <f t="shared" si="27"/>
        <v>0</v>
      </c>
      <c r="X316" s="50">
        <f t="shared" si="28"/>
        <v>0</v>
      </c>
      <c r="Y316" s="52"/>
      <c r="Z316" s="53"/>
    </row>
    <row r="317" spans="4:26">
      <c r="D317" s="26"/>
      <c r="E317" s="26"/>
      <c r="F317" s="27"/>
      <c r="G317" s="27"/>
      <c r="H317" s="27" t="str">
        <f t="shared" si="29"/>
        <v/>
      </c>
      <c r="I317" s="27"/>
      <c r="J317" s="27"/>
      <c r="K317" s="27"/>
      <c r="L317" s="27"/>
      <c r="M317" s="27"/>
      <c r="N317" s="16"/>
      <c r="O317" s="16"/>
      <c r="P317" s="34"/>
      <c r="Q317" s="25">
        <f>SUMIFS($N$7:N317,$F$7:F317,F317,$J$7:J317,"入库")-SUMIFS($N$7:N317,$F$7:F317,F317,$J$7:J317,"出库")</f>
        <v>0</v>
      </c>
      <c r="S317" s="51"/>
      <c r="T317" s="51"/>
      <c r="U317" s="49">
        <f t="shared" si="25"/>
        <v>0</v>
      </c>
      <c r="V317" s="50">
        <f t="shared" si="26"/>
        <v>0</v>
      </c>
      <c r="W317" s="49">
        <f t="shared" si="27"/>
        <v>0</v>
      </c>
      <c r="X317" s="50">
        <f t="shared" si="28"/>
        <v>0</v>
      </c>
      <c r="Y317" s="52"/>
      <c r="Z317" s="53"/>
    </row>
    <row r="318" spans="4:26">
      <c r="D318" s="26"/>
      <c r="E318" s="26"/>
      <c r="F318" s="27"/>
      <c r="G318" s="27"/>
      <c r="H318" s="27" t="str">
        <f t="shared" si="29"/>
        <v/>
      </c>
      <c r="I318" s="27"/>
      <c r="J318" s="27"/>
      <c r="K318" s="27"/>
      <c r="L318" s="27"/>
      <c r="M318" s="27"/>
      <c r="N318" s="16"/>
      <c r="O318" s="16"/>
      <c r="P318" s="34"/>
      <c r="Q318" s="25">
        <f>SUMIFS($N$7:N318,$F$7:F318,F318,$J$7:J318,"入库")-SUMIFS($N$7:N318,$F$7:F318,F318,$J$7:J318,"出库")</f>
        <v>0</v>
      </c>
      <c r="S318" s="51"/>
      <c r="T318" s="51"/>
      <c r="U318" s="49">
        <f t="shared" si="25"/>
        <v>0</v>
      </c>
      <c r="V318" s="50">
        <f t="shared" si="26"/>
        <v>0</v>
      </c>
      <c r="W318" s="49">
        <f t="shared" si="27"/>
        <v>0</v>
      </c>
      <c r="X318" s="50">
        <f t="shared" si="28"/>
        <v>0</v>
      </c>
      <c r="Y318" s="52"/>
      <c r="Z318" s="53"/>
    </row>
    <row r="319" spans="4:26">
      <c r="D319" s="26"/>
      <c r="E319" s="26"/>
      <c r="F319" s="27"/>
      <c r="G319" s="27"/>
      <c r="H319" s="27" t="str">
        <f t="shared" si="29"/>
        <v/>
      </c>
      <c r="I319" s="27"/>
      <c r="J319" s="27"/>
      <c r="K319" s="27"/>
      <c r="L319" s="27"/>
      <c r="M319" s="27"/>
      <c r="N319" s="16"/>
      <c r="O319" s="16"/>
      <c r="P319" s="34"/>
      <c r="Q319" s="25">
        <f>SUMIFS($N$7:N319,$F$7:F319,F319,$J$7:J319,"入库")-SUMIFS($N$7:N319,$F$7:F319,F319,$J$7:J319,"出库")</f>
        <v>0</v>
      </c>
      <c r="S319" s="51"/>
      <c r="T319" s="51"/>
      <c r="U319" s="49">
        <f t="shared" si="25"/>
        <v>0</v>
      </c>
      <c r="V319" s="50">
        <f t="shared" si="26"/>
        <v>0</v>
      </c>
      <c r="W319" s="49">
        <f t="shared" si="27"/>
        <v>0</v>
      </c>
      <c r="X319" s="50">
        <f t="shared" si="28"/>
        <v>0</v>
      </c>
      <c r="Y319" s="52"/>
      <c r="Z319" s="53"/>
    </row>
    <row r="320" spans="4:26">
      <c r="D320" s="26"/>
      <c r="E320" s="26"/>
      <c r="F320" s="27"/>
      <c r="G320" s="27"/>
      <c r="H320" s="27" t="str">
        <f t="shared" si="29"/>
        <v/>
      </c>
      <c r="I320" s="27"/>
      <c r="J320" s="27"/>
      <c r="K320" s="27"/>
      <c r="L320" s="27"/>
      <c r="M320" s="27"/>
      <c r="N320" s="16"/>
      <c r="O320" s="16"/>
      <c r="P320" s="34"/>
      <c r="Q320" s="25">
        <f>SUMIFS($N$7:N320,$F$7:F320,F320,$J$7:J320,"入库")-SUMIFS($N$7:N320,$F$7:F320,F320,$J$7:J320,"出库")</f>
        <v>0</v>
      </c>
      <c r="S320" s="51"/>
      <c r="T320" s="51"/>
      <c r="U320" s="49">
        <f t="shared" si="25"/>
        <v>0</v>
      </c>
      <c r="V320" s="50">
        <f t="shared" si="26"/>
        <v>0</v>
      </c>
      <c r="W320" s="49">
        <f t="shared" si="27"/>
        <v>0</v>
      </c>
      <c r="X320" s="50">
        <f t="shared" si="28"/>
        <v>0</v>
      </c>
      <c r="Y320" s="52"/>
      <c r="Z320" s="53"/>
    </row>
    <row r="321" spans="4:26">
      <c r="D321" s="26"/>
      <c r="E321" s="26"/>
      <c r="F321" s="27"/>
      <c r="G321" s="27"/>
      <c r="H321" s="27" t="str">
        <f t="shared" si="29"/>
        <v/>
      </c>
      <c r="I321" s="27"/>
      <c r="J321" s="27"/>
      <c r="K321" s="27"/>
      <c r="L321" s="27"/>
      <c r="M321" s="27"/>
      <c r="N321" s="16"/>
      <c r="O321" s="16"/>
      <c r="P321" s="34"/>
      <c r="Q321" s="25">
        <f>SUMIFS($N$7:N321,$F$7:F321,F321,$J$7:J321,"入库")-SUMIFS($N$7:N321,$F$7:F321,F321,$J$7:J321,"出库")</f>
        <v>0</v>
      </c>
      <c r="S321" s="51"/>
      <c r="T321" s="51"/>
      <c r="U321" s="49">
        <f t="shared" si="25"/>
        <v>0</v>
      </c>
      <c r="V321" s="50">
        <f t="shared" si="26"/>
        <v>0</v>
      </c>
      <c r="W321" s="49">
        <f t="shared" si="27"/>
        <v>0</v>
      </c>
      <c r="X321" s="50">
        <f t="shared" si="28"/>
        <v>0</v>
      </c>
      <c r="Y321" s="52"/>
      <c r="Z321" s="53"/>
    </row>
    <row r="322" spans="4:26">
      <c r="D322" s="26"/>
      <c r="E322" s="26"/>
      <c r="F322" s="27"/>
      <c r="G322" s="27"/>
      <c r="H322" s="27" t="str">
        <f t="shared" si="29"/>
        <v/>
      </c>
      <c r="I322" s="27"/>
      <c r="J322" s="27"/>
      <c r="K322" s="27"/>
      <c r="L322" s="27"/>
      <c r="M322" s="27"/>
      <c r="N322" s="16"/>
      <c r="O322" s="16"/>
      <c r="P322" s="34"/>
      <c r="Q322" s="25">
        <f>SUMIFS($N$7:N322,$F$7:F322,F322,$J$7:J322,"入库")-SUMIFS($N$7:N322,$F$7:F322,F322,$J$7:J322,"出库")</f>
        <v>0</v>
      </c>
      <c r="S322" s="51"/>
      <c r="T322" s="51"/>
      <c r="U322" s="49">
        <f t="shared" si="25"/>
        <v>0</v>
      </c>
      <c r="V322" s="50">
        <f t="shared" si="26"/>
        <v>0</v>
      </c>
      <c r="W322" s="49">
        <f t="shared" si="27"/>
        <v>0</v>
      </c>
      <c r="X322" s="50">
        <f t="shared" si="28"/>
        <v>0</v>
      </c>
      <c r="Y322" s="52"/>
      <c r="Z322" s="53"/>
    </row>
    <row r="323" spans="4:26">
      <c r="D323" s="26"/>
      <c r="E323" s="26"/>
      <c r="F323" s="27"/>
      <c r="G323" s="27"/>
      <c r="H323" s="27" t="str">
        <f t="shared" si="29"/>
        <v/>
      </c>
      <c r="I323" s="27"/>
      <c r="J323" s="27"/>
      <c r="K323" s="27"/>
      <c r="L323" s="27"/>
      <c r="M323" s="27"/>
      <c r="N323" s="16"/>
      <c r="O323" s="16"/>
      <c r="P323" s="34"/>
      <c r="Q323" s="25">
        <f>SUMIFS($N$7:N323,$F$7:F323,F323,$J$7:J323,"入库")-SUMIFS($N$7:N323,$F$7:F323,F323,$J$7:J323,"出库")</f>
        <v>0</v>
      </c>
      <c r="S323" s="51"/>
      <c r="T323" s="51"/>
      <c r="U323" s="49">
        <f t="shared" si="25"/>
        <v>0</v>
      </c>
      <c r="V323" s="50">
        <f t="shared" si="26"/>
        <v>0</v>
      </c>
      <c r="W323" s="49">
        <f t="shared" si="27"/>
        <v>0</v>
      </c>
      <c r="X323" s="50">
        <f t="shared" si="28"/>
        <v>0</v>
      </c>
      <c r="Y323" s="52"/>
      <c r="Z323" s="53"/>
    </row>
    <row r="324" spans="4:26">
      <c r="D324" s="26"/>
      <c r="E324" s="26"/>
      <c r="F324" s="27"/>
      <c r="G324" s="27"/>
      <c r="H324" s="27" t="str">
        <f t="shared" si="29"/>
        <v/>
      </c>
      <c r="I324" s="27"/>
      <c r="J324" s="27"/>
      <c r="K324" s="27"/>
      <c r="L324" s="27"/>
      <c r="M324" s="27"/>
      <c r="N324" s="16"/>
      <c r="O324" s="16"/>
      <c r="P324" s="34"/>
      <c r="Q324" s="25">
        <f>SUMIFS($N$7:N324,$F$7:F324,F324,$J$7:J324,"入库")-SUMIFS($N$7:N324,$F$7:F324,F324,$J$7:J324,"出库")</f>
        <v>0</v>
      </c>
      <c r="S324" s="51"/>
      <c r="T324" s="51"/>
      <c r="U324" s="49">
        <f t="shared" si="25"/>
        <v>0</v>
      </c>
      <c r="V324" s="50">
        <f t="shared" si="26"/>
        <v>0</v>
      </c>
      <c r="W324" s="49">
        <f t="shared" si="27"/>
        <v>0</v>
      </c>
      <c r="X324" s="50">
        <f t="shared" si="28"/>
        <v>0</v>
      </c>
      <c r="Y324" s="52"/>
      <c r="Z324" s="53"/>
    </row>
    <row r="325" spans="4:26">
      <c r="D325" s="26"/>
      <c r="E325" s="26"/>
      <c r="F325" s="27"/>
      <c r="G325" s="27"/>
      <c r="H325" s="27" t="str">
        <f t="shared" si="29"/>
        <v/>
      </c>
      <c r="I325" s="27"/>
      <c r="J325" s="27"/>
      <c r="K325" s="27"/>
      <c r="L325" s="27"/>
      <c r="M325" s="27"/>
      <c r="N325" s="16"/>
      <c r="O325" s="16"/>
      <c r="P325" s="34"/>
      <c r="Q325" s="25">
        <f>SUMIFS($N$7:N325,$F$7:F325,F325,$J$7:J325,"入库")-SUMIFS($N$7:N325,$F$7:F325,F325,$J$7:J325,"出库")</f>
        <v>0</v>
      </c>
      <c r="S325" s="51"/>
      <c r="T325" s="51"/>
      <c r="U325" s="49">
        <f t="shared" si="25"/>
        <v>0</v>
      </c>
      <c r="V325" s="50">
        <f t="shared" si="26"/>
        <v>0</v>
      </c>
      <c r="W325" s="49">
        <f t="shared" si="27"/>
        <v>0</v>
      </c>
      <c r="X325" s="50">
        <f t="shared" si="28"/>
        <v>0</v>
      </c>
      <c r="Y325" s="52"/>
      <c r="Z325" s="53"/>
    </row>
    <row r="326" spans="4:26">
      <c r="D326" s="26"/>
      <c r="E326" s="26"/>
      <c r="F326" s="27"/>
      <c r="G326" s="27"/>
      <c r="H326" s="27" t="str">
        <f t="shared" si="29"/>
        <v/>
      </c>
      <c r="I326" s="27"/>
      <c r="J326" s="27"/>
      <c r="K326" s="27"/>
      <c r="L326" s="27"/>
      <c r="M326" s="27"/>
      <c r="N326" s="16"/>
      <c r="O326" s="16"/>
      <c r="P326" s="34"/>
      <c r="Q326" s="25">
        <f>SUMIFS($N$7:N326,$F$7:F326,F326,$J$7:J326,"入库")-SUMIFS($N$7:N326,$F$7:F326,F326,$J$7:J326,"出库")</f>
        <v>0</v>
      </c>
      <c r="S326" s="51"/>
      <c r="T326" s="51"/>
      <c r="U326" s="49">
        <f t="shared" si="25"/>
        <v>0</v>
      </c>
      <c r="V326" s="50">
        <f t="shared" si="26"/>
        <v>0</v>
      </c>
      <c r="W326" s="49">
        <f t="shared" si="27"/>
        <v>0</v>
      </c>
      <c r="X326" s="50">
        <f t="shared" si="28"/>
        <v>0</v>
      </c>
      <c r="Y326" s="52"/>
      <c r="Z326" s="53"/>
    </row>
    <row r="327" spans="4:26">
      <c r="D327" s="26"/>
      <c r="E327" s="26"/>
      <c r="F327" s="27"/>
      <c r="G327" s="27"/>
      <c r="H327" s="27" t="str">
        <f t="shared" si="29"/>
        <v/>
      </c>
      <c r="I327" s="27"/>
      <c r="J327" s="27"/>
      <c r="K327" s="27"/>
      <c r="L327" s="27"/>
      <c r="M327" s="27"/>
      <c r="N327" s="16"/>
      <c r="O327" s="16"/>
      <c r="P327" s="34"/>
      <c r="Q327" s="25">
        <f>SUMIFS($N$7:N327,$F$7:F327,F327,$J$7:J327,"入库")-SUMIFS($N$7:N327,$F$7:F327,F327,$J$7:J327,"出库")</f>
        <v>0</v>
      </c>
      <c r="S327" s="51"/>
      <c r="T327" s="51"/>
      <c r="U327" s="49">
        <f t="shared" si="25"/>
        <v>0</v>
      </c>
      <c r="V327" s="50">
        <f t="shared" si="26"/>
        <v>0</v>
      </c>
      <c r="W327" s="49">
        <f t="shared" si="27"/>
        <v>0</v>
      </c>
      <c r="X327" s="50">
        <f t="shared" si="28"/>
        <v>0</v>
      </c>
      <c r="Y327" s="52"/>
      <c r="Z327" s="53"/>
    </row>
    <row r="328" spans="4:26">
      <c r="D328" s="26"/>
      <c r="E328" s="26"/>
      <c r="F328" s="27"/>
      <c r="G328" s="27"/>
      <c r="H328" s="27" t="str">
        <f t="shared" si="29"/>
        <v/>
      </c>
      <c r="I328" s="27"/>
      <c r="J328" s="27"/>
      <c r="K328" s="27"/>
      <c r="L328" s="27"/>
      <c r="M328" s="27"/>
      <c r="N328" s="16"/>
      <c r="O328" s="16"/>
      <c r="P328" s="34"/>
      <c r="Q328" s="25">
        <f>SUMIFS($N$7:N328,$F$7:F328,F328,$J$7:J328,"入库")-SUMIFS($N$7:N328,$F$7:F328,F328,$J$7:J328,"出库")</f>
        <v>0</v>
      </c>
      <c r="S328" s="51"/>
      <c r="T328" s="51"/>
      <c r="U328" s="49">
        <f t="shared" si="25"/>
        <v>0</v>
      </c>
      <c r="V328" s="50">
        <f t="shared" si="26"/>
        <v>0</v>
      </c>
      <c r="W328" s="49">
        <f t="shared" si="27"/>
        <v>0</v>
      </c>
      <c r="X328" s="50">
        <f t="shared" si="28"/>
        <v>0</v>
      </c>
      <c r="Y328" s="52"/>
      <c r="Z328" s="53"/>
    </row>
    <row r="329" spans="4:26">
      <c r="D329" s="26"/>
      <c r="E329" s="26"/>
      <c r="F329" s="27"/>
      <c r="G329" s="27"/>
      <c r="H329" s="27" t="str">
        <f t="shared" si="29"/>
        <v/>
      </c>
      <c r="I329" s="27"/>
      <c r="J329" s="27"/>
      <c r="K329" s="27"/>
      <c r="L329" s="27"/>
      <c r="M329" s="27"/>
      <c r="N329" s="16"/>
      <c r="O329" s="16"/>
      <c r="P329" s="34"/>
      <c r="Q329" s="25">
        <f>SUMIFS($N$7:N329,$F$7:F329,F329,$J$7:J329,"入库")-SUMIFS($N$7:N329,$F$7:F329,F329,$J$7:J329,"出库")</f>
        <v>0</v>
      </c>
      <c r="S329" s="51"/>
      <c r="T329" s="51"/>
      <c r="U329" s="49">
        <f t="shared" si="25"/>
        <v>0</v>
      </c>
      <c r="V329" s="50">
        <f t="shared" si="26"/>
        <v>0</v>
      </c>
      <c r="W329" s="49">
        <f t="shared" si="27"/>
        <v>0</v>
      </c>
      <c r="X329" s="50">
        <f t="shared" si="28"/>
        <v>0</v>
      </c>
      <c r="Y329" s="52"/>
      <c r="Z329" s="53"/>
    </row>
    <row r="330" spans="4:26">
      <c r="D330" s="26"/>
      <c r="E330" s="26"/>
      <c r="F330" s="27"/>
      <c r="G330" s="27"/>
      <c r="H330" s="27" t="str">
        <f t="shared" si="29"/>
        <v/>
      </c>
      <c r="I330" s="27"/>
      <c r="J330" s="27"/>
      <c r="K330" s="27"/>
      <c r="L330" s="27"/>
      <c r="M330" s="27"/>
      <c r="N330" s="16"/>
      <c r="O330" s="16"/>
      <c r="P330" s="34"/>
      <c r="Q330" s="25">
        <f>SUMIFS($N$7:N330,$F$7:F330,F330,$J$7:J330,"入库")-SUMIFS($N$7:N330,$F$7:F330,F330,$J$7:J330,"出库")</f>
        <v>0</v>
      </c>
      <c r="S330" s="51"/>
      <c r="T330" s="51"/>
      <c r="U330" s="49">
        <f t="shared" si="25"/>
        <v>0</v>
      </c>
      <c r="V330" s="50">
        <f t="shared" si="26"/>
        <v>0</v>
      </c>
      <c r="W330" s="49">
        <f t="shared" si="27"/>
        <v>0</v>
      </c>
      <c r="X330" s="50">
        <f t="shared" si="28"/>
        <v>0</v>
      </c>
      <c r="Y330" s="52"/>
      <c r="Z330" s="53"/>
    </row>
    <row r="331" spans="4:26">
      <c r="D331" s="26"/>
      <c r="E331" s="26"/>
      <c r="F331" s="27"/>
      <c r="G331" s="27"/>
      <c r="H331" s="27" t="str">
        <f t="shared" si="29"/>
        <v/>
      </c>
      <c r="I331" s="27"/>
      <c r="J331" s="27"/>
      <c r="K331" s="27"/>
      <c r="L331" s="27"/>
      <c r="M331" s="27"/>
      <c r="N331" s="16"/>
      <c r="O331" s="16"/>
      <c r="P331" s="34"/>
      <c r="Q331" s="25">
        <f>SUMIFS($N$7:N331,$F$7:F331,F331,$J$7:J331,"入库")-SUMIFS($N$7:N331,$F$7:F331,F331,$J$7:J331,"出库")</f>
        <v>0</v>
      </c>
      <c r="S331" s="51"/>
      <c r="T331" s="51"/>
      <c r="U331" s="49">
        <f t="shared" si="25"/>
        <v>0</v>
      </c>
      <c r="V331" s="50">
        <f t="shared" si="26"/>
        <v>0</v>
      </c>
      <c r="W331" s="49">
        <f t="shared" si="27"/>
        <v>0</v>
      </c>
      <c r="X331" s="50">
        <f t="shared" si="28"/>
        <v>0</v>
      </c>
      <c r="Y331" s="52"/>
      <c r="Z331" s="53"/>
    </row>
    <row r="332" spans="4:26">
      <c r="D332" s="26"/>
      <c r="E332" s="26"/>
      <c r="F332" s="27"/>
      <c r="G332" s="27"/>
      <c r="H332" s="27" t="str">
        <f t="shared" si="29"/>
        <v/>
      </c>
      <c r="I332" s="27"/>
      <c r="J332" s="27"/>
      <c r="K332" s="27"/>
      <c r="L332" s="27"/>
      <c r="M332" s="27"/>
      <c r="N332" s="16"/>
      <c r="O332" s="16"/>
      <c r="P332" s="34"/>
      <c r="Q332" s="25">
        <f>SUMIFS($N$7:N332,$F$7:F332,F332,$J$7:J332,"入库")-SUMIFS($N$7:N332,$F$7:F332,F332,$J$7:J332,"出库")</f>
        <v>0</v>
      </c>
      <c r="S332" s="51"/>
      <c r="T332" s="51"/>
      <c r="U332" s="49">
        <f t="shared" si="25"/>
        <v>0</v>
      </c>
      <c r="V332" s="50">
        <f t="shared" si="26"/>
        <v>0</v>
      </c>
      <c r="W332" s="49">
        <f t="shared" si="27"/>
        <v>0</v>
      </c>
      <c r="X332" s="50">
        <f t="shared" si="28"/>
        <v>0</v>
      </c>
      <c r="Y332" s="52"/>
      <c r="Z332" s="53"/>
    </row>
    <row r="333" spans="4:26">
      <c r="D333" s="26"/>
      <c r="E333" s="26"/>
      <c r="F333" s="27"/>
      <c r="G333" s="27"/>
      <c r="H333" s="27" t="str">
        <f t="shared" si="29"/>
        <v/>
      </c>
      <c r="I333" s="27"/>
      <c r="J333" s="27"/>
      <c r="K333" s="27"/>
      <c r="L333" s="27"/>
      <c r="M333" s="27"/>
      <c r="N333" s="16"/>
      <c r="O333" s="16"/>
      <c r="P333" s="34"/>
      <c r="Q333" s="25">
        <f>SUMIFS($N$7:N333,$F$7:F333,F333,$J$7:J333,"入库")-SUMIFS($N$7:N333,$F$7:F333,F333,$J$7:J333,"出库")</f>
        <v>0</v>
      </c>
      <c r="S333" s="51"/>
      <c r="T333" s="51"/>
      <c r="U333" s="49">
        <f t="shared" si="25"/>
        <v>0</v>
      </c>
      <c r="V333" s="50">
        <f t="shared" si="26"/>
        <v>0</v>
      </c>
      <c r="W333" s="49">
        <f t="shared" si="27"/>
        <v>0</v>
      </c>
      <c r="X333" s="50">
        <f t="shared" si="28"/>
        <v>0</v>
      </c>
      <c r="Y333" s="52"/>
      <c r="Z333" s="53"/>
    </row>
    <row r="334" spans="4:26">
      <c r="D334" s="26"/>
      <c r="E334" s="26"/>
      <c r="F334" s="27"/>
      <c r="G334" s="27"/>
      <c r="H334" s="27" t="str">
        <f t="shared" si="29"/>
        <v/>
      </c>
      <c r="I334" s="27"/>
      <c r="J334" s="27"/>
      <c r="K334" s="27"/>
      <c r="L334" s="27"/>
      <c r="M334" s="27"/>
      <c r="N334" s="16"/>
      <c r="O334" s="16"/>
      <c r="P334" s="34"/>
      <c r="Q334" s="25">
        <f>SUMIFS($N$7:N334,$F$7:F334,F334,$J$7:J334,"入库")-SUMIFS($N$7:N334,$F$7:F334,F334,$J$7:J334,"出库")</f>
        <v>0</v>
      </c>
      <c r="S334" s="51"/>
      <c r="T334" s="51"/>
      <c r="U334" s="49">
        <f t="shared" si="25"/>
        <v>0</v>
      </c>
      <c r="V334" s="50">
        <f t="shared" si="26"/>
        <v>0</v>
      </c>
      <c r="W334" s="49">
        <f t="shared" si="27"/>
        <v>0</v>
      </c>
      <c r="X334" s="50">
        <f t="shared" si="28"/>
        <v>0</v>
      </c>
      <c r="Y334" s="52"/>
      <c r="Z334" s="53"/>
    </row>
    <row r="335" spans="4:26">
      <c r="D335" s="26"/>
      <c r="E335" s="26"/>
      <c r="F335" s="27"/>
      <c r="G335" s="27"/>
      <c r="H335" s="27" t="str">
        <f t="shared" si="29"/>
        <v/>
      </c>
      <c r="I335" s="27"/>
      <c r="J335" s="27"/>
      <c r="K335" s="27"/>
      <c r="L335" s="27"/>
      <c r="M335" s="27"/>
      <c r="N335" s="16"/>
      <c r="O335" s="16"/>
      <c r="P335" s="34"/>
      <c r="Q335" s="25">
        <f>SUMIFS($N$7:N335,$F$7:F335,F335,$J$7:J335,"入库")-SUMIFS($N$7:N335,$F$7:F335,F335,$J$7:J335,"出库")</f>
        <v>0</v>
      </c>
      <c r="S335" s="51"/>
      <c r="T335" s="51"/>
      <c r="U335" s="49">
        <f t="shared" si="25"/>
        <v>0</v>
      </c>
      <c r="V335" s="50">
        <f t="shared" si="26"/>
        <v>0</v>
      </c>
      <c r="W335" s="49">
        <f t="shared" si="27"/>
        <v>0</v>
      </c>
      <c r="X335" s="50">
        <f t="shared" si="28"/>
        <v>0</v>
      </c>
      <c r="Y335" s="52"/>
      <c r="Z335" s="53"/>
    </row>
    <row r="336" spans="4:26">
      <c r="D336" s="26"/>
      <c r="E336" s="26"/>
      <c r="F336" s="27"/>
      <c r="G336" s="27"/>
      <c r="H336" s="27" t="str">
        <f t="shared" si="29"/>
        <v/>
      </c>
      <c r="I336" s="27"/>
      <c r="J336" s="27"/>
      <c r="K336" s="27"/>
      <c r="L336" s="27"/>
      <c r="M336" s="27"/>
      <c r="N336" s="16"/>
      <c r="O336" s="16"/>
      <c r="P336" s="34"/>
      <c r="Q336" s="25">
        <f>SUMIFS($N$7:N336,$F$7:F336,F336,$J$7:J336,"入库")-SUMIFS($N$7:N336,$F$7:F336,F336,$J$7:J336,"出库")</f>
        <v>0</v>
      </c>
      <c r="S336" s="51"/>
      <c r="T336" s="51"/>
      <c r="U336" s="49">
        <f t="shared" ref="U336:U399" si="30">SUMIFS($N$7:$N$1004,$F$7:$F$1004,S336,$J$7:$J$1004,"出库")</f>
        <v>0</v>
      </c>
      <c r="V336" s="50">
        <f t="shared" ref="V336:V399" si="31">SUMIFS($P$7:$P$1004,$F$7:$F$1004,S336,$J$7:$J$1004,"出库")</f>
        <v>0</v>
      </c>
      <c r="W336" s="49">
        <f t="shared" ref="W336:W399" si="32">SUMIFS($N$7:$N$1004,$F$7:$F$1004,S336,$J$7:$J$1004,"入库")</f>
        <v>0</v>
      </c>
      <c r="X336" s="50">
        <f t="shared" ref="X336:X399" si="33">SUMIFS($P$7:$P$1004,$F$7:$F$1004,S336,$J$7:$J$1004,"入库")</f>
        <v>0</v>
      </c>
      <c r="Y336" s="52"/>
      <c r="Z336" s="53"/>
    </row>
    <row r="337" spans="4:26">
      <c r="D337" s="26"/>
      <c r="E337" s="26"/>
      <c r="F337" s="27"/>
      <c r="G337" s="27"/>
      <c r="H337" s="27" t="str">
        <f t="shared" si="29"/>
        <v/>
      </c>
      <c r="I337" s="27"/>
      <c r="J337" s="27"/>
      <c r="K337" s="27"/>
      <c r="L337" s="27"/>
      <c r="M337" s="27"/>
      <c r="N337" s="16"/>
      <c r="O337" s="16"/>
      <c r="P337" s="34"/>
      <c r="Q337" s="25">
        <f>SUMIFS($N$7:N337,$F$7:F337,F337,$J$7:J337,"入库")-SUMIFS($N$7:N337,$F$7:F337,F337,$J$7:J337,"出库")</f>
        <v>0</v>
      </c>
      <c r="S337" s="51"/>
      <c r="T337" s="51"/>
      <c r="U337" s="49">
        <f t="shared" si="30"/>
        <v>0</v>
      </c>
      <c r="V337" s="50">
        <f t="shared" si="31"/>
        <v>0</v>
      </c>
      <c r="W337" s="49">
        <f t="shared" si="32"/>
        <v>0</v>
      </c>
      <c r="X337" s="50">
        <f t="shared" si="33"/>
        <v>0</v>
      </c>
      <c r="Y337" s="52"/>
      <c r="Z337" s="53"/>
    </row>
    <row r="338" spans="4:26">
      <c r="D338" s="26"/>
      <c r="E338" s="26"/>
      <c r="F338" s="27"/>
      <c r="G338" s="27"/>
      <c r="H338" s="27" t="str">
        <f t="shared" si="29"/>
        <v/>
      </c>
      <c r="I338" s="27"/>
      <c r="J338" s="27"/>
      <c r="K338" s="27"/>
      <c r="L338" s="27"/>
      <c r="M338" s="27"/>
      <c r="N338" s="16"/>
      <c r="O338" s="16"/>
      <c r="P338" s="34"/>
      <c r="Q338" s="25">
        <f>SUMIFS($N$7:N338,$F$7:F338,F338,$J$7:J338,"入库")-SUMIFS($N$7:N338,$F$7:F338,F338,$J$7:J338,"出库")</f>
        <v>0</v>
      </c>
      <c r="S338" s="51"/>
      <c r="T338" s="51"/>
      <c r="U338" s="49">
        <f t="shared" si="30"/>
        <v>0</v>
      </c>
      <c r="V338" s="50">
        <f t="shared" si="31"/>
        <v>0</v>
      </c>
      <c r="W338" s="49">
        <f t="shared" si="32"/>
        <v>0</v>
      </c>
      <c r="X338" s="50">
        <f t="shared" si="33"/>
        <v>0</v>
      </c>
      <c r="Y338" s="52"/>
      <c r="Z338" s="53"/>
    </row>
    <row r="339" spans="4:26">
      <c r="D339" s="26"/>
      <c r="E339" s="26"/>
      <c r="F339" s="27"/>
      <c r="G339" s="27"/>
      <c r="H339" s="27" t="str">
        <f t="shared" si="29"/>
        <v/>
      </c>
      <c r="I339" s="27"/>
      <c r="J339" s="27"/>
      <c r="K339" s="27"/>
      <c r="L339" s="27"/>
      <c r="M339" s="27"/>
      <c r="N339" s="16"/>
      <c r="O339" s="16"/>
      <c r="P339" s="34"/>
      <c r="Q339" s="25">
        <f>SUMIFS($N$7:N339,$F$7:F339,F339,$J$7:J339,"入库")-SUMIFS($N$7:N339,$F$7:F339,F339,$J$7:J339,"出库")</f>
        <v>0</v>
      </c>
      <c r="S339" s="51"/>
      <c r="T339" s="51"/>
      <c r="U339" s="49">
        <f t="shared" si="30"/>
        <v>0</v>
      </c>
      <c r="V339" s="50">
        <f t="shared" si="31"/>
        <v>0</v>
      </c>
      <c r="W339" s="49">
        <f t="shared" si="32"/>
        <v>0</v>
      </c>
      <c r="X339" s="50">
        <f t="shared" si="33"/>
        <v>0</v>
      </c>
      <c r="Y339" s="52"/>
      <c r="Z339" s="53"/>
    </row>
    <row r="340" spans="4:26">
      <c r="D340" s="26"/>
      <c r="E340" s="26"/>
      <c r="F340" s="27"/>
      <c r="G340" s="27"/>
      <c r="H340" s="27" t="str">
        <f t="shared" si="29"/>
        <v/>
      </c>
      <c r="I340" s="27"/>
      <c r="J340" s="27"/>
      <c r="K340" s="27"/>
      <c r="L340" s="27"/>
      <c r="M340" s="27"/>
      <c r="N340" s="16"/>
      <c r="O340" s="16"/>
      <c r="P340" s="34"/>
      <c r="Q340" s="25">
        <f>SUMIFS($N$7:N340,$F$7:F340,F340,$J$7:J340,"入库")-SUMIFS($N$7:N340,$F$7:F340,F340,$J$7:J340,"出库")</f>
        <v>0</v>
      </c>
      <c r="S340" s="51"/>
      <c r="T340" s="51"/>
      <c r="U340" s="49">
        <f t="shared" si="30"/>
        <v>0</v>
      </c>
      <c r="V340" s="50">
        <f t="shared" si="31"/>
        <v>0</v>
      </c>
      <c r="W340" s="49">
        <f t="shared" si="32"/>
        <v>0</v>
      </c>
      <c r="X340" s="50">
        <f t="shared" si="33"/>
        <v>0</v>
      </c>
      <c r="Y340" s="52"/>
      <c r="Z340" s="53"/>
    </row>
    <row r="341" spans="4:26">
      <c r="D341" s="26"/>
      <c r="E341" s="26"/>
      <c r="F341" s="27"/>
      <c r="G341" s="27"/>
      <c r="H341" s="27" t="str">
        <f t="shared" si="29"/>
        <v/>
      </c>
      <c r="I341" s="27"/>
      <c r="J341" s="27"/>
      <c r="K341" s="27"/>
      <c r="L341" s="27"/>
      <c r="M341" s="27"/>
      <c r="N341" s="16"/>
      <c r="O341" s="16"/>
      <c r="P341" s="34"/>
      <c r="Q341" s="25">
        <f>SUMIFS($N$7:N341,$F$7:F341,F341,$J$7:J341,"入库")-SUMIFS($N$7:N341,$F$7:F341,F341,$J$7:J341,"出库")</f>
        <v>0</v>
      </c>
      <c r="S341" s="51"/>
      <c r="T341" s="51"/>
      <c r="U341" s="49">
        <f t="shared" si="30"/>
        <v>0</v>
      </c>
      <c r="V341" s="50">
        <f t="shared" si="31"/>
        <v>0</v>
      </c>
      <c r="W341" s="49">
        <f t="shared" si="32"/>
        <v>0</v>
      </c>
      <c r="X341" s="50">
        <f t="shared" si="33"/>
        <v>0</v>
      </c>
      <c r="Y341" s="52"/>
      <c r="Z341" s="53"/>
    </row>
    <row r="342" spans="4:26">
      <c r="D342" s="26"/>
      <c r="E342" s="26"/>
      <c r="F342" s="27"/>
      <c r="G342" s="27"/>
      <c r="H342" s="27" t="str">
        <f t="shared" ref="H342:H405" si="34">IFERROR(VLOOKUP(F342,S:T,2,FALSE),"")</f>
        <v/>
      </c>
      <c r="I342" s="27"/>
      <c r="J342" s="27"/>
      <c r="K342" s="27"/>
      <c r="L342" s="27"/>
      <c r="M342" s="27"/>
      <c r="N342" s="16"/>
      <c r="O342" s="16"/>
      <c r="P342" s="34"/>
      <c r="Q342" s="25">
        <f>SUMIFS($N$7:N342,$F$7:F342,F342,$J$7:J342,"入库")-SUMIFS($N$7:N342,$F$7:F342,F342,$J$7:J342,"出库")</f>
        <v>0</v>
      </c>
      <c r="S342" s="51"/>
      <c r="T342" s="51"/>
      <c r="U342" s="49">
        <f t="shared" si="30"/>
        <v>0</v>
      </c>
      <c r="V342" s="50">
        <f t="shared" si="31"/>
        <v>0</v>
      </c>
      <c r="W342" s="49">
        <f t="shared" si="32"/>
        <v>0</v>
      </c>
      <c r="X342" s="50">
        <f t="shared" si="33"/>
        <v>0</v>
      </c>
      <c r="Y342" s="52"/>
      <c r="Z342" s="53"/>
    </row>
    <row r="343" spans="4:26">
      <c r="D343" s="26"/>
      <c r="E343" s="26"/>
      <c r="F343" s="27"/>
      <c r="G343" s="27"/>
      <c r="H343" s="27" t="str">
        <f t="shared" si="34"/>
        <v/>
      </c>
      <c r="I343" s="27"/>
      <c r="J343" s="27"/>
      <c r="K343" s="27"/>
      <c r="L343" s="27"/>
      <c r="M343" s="27"/>
      <c r="N343" s="16"/>
      <c r="O343" s="16"/>
      <c r="P343" s="34"/>
      <c r="Q343" s="25">
        <f>SUMIFS($N$7:N343,$F$7:F343,F343,$J$7:J343,"入库")-SUMIFS($N$7:N343,$F$7:F343,F343,$J$7:J343,"出库")</f>
        <v>0</v>
      </c>
      <c r="S343" s="51"/>
      <c r="T343" s="51"/>
      <c r="U343" s="49">
        <f t="shared" si="30"/>
        <v>0</v>
      </c>
      <c r="V343" s="50">
        <f t="shared" si="31"/>
        <v>0</v>
      </c>
      <c r="W343" s="49">
        <f t="shared" si="32"/>
        <v>0</v>
      </c>
      <c r="X343" s="50">
        <f t="shared" si="33"/>
        <v>0</v>
      </c>
      <c r="Y343" s="52"/>
      <c r="Z343" s="53"/>
    </row>
    <row r="344" spans="4:26">
      <c r="D344" s="26"/>
      <c r="E344" s="26"/>
      <c r="F344" s="27"/>
      <c r="G344" s="27"/>
      <c r="H344" s="27" t="str">
        <f t="shared" si="34"/>
        <v/>
      </c>
      <c r="I344" s="27"/>
      <c r="J344" s="27"/>
      <c r="K344" s="27"/>
      <c r="L344" s="27"/>
      <c r="M344" s="27"/>
      <c r="N344" s="16"/>
      <c r="O344" s="16"/>
      <c r="P344" s="34"/>
      <c r="Q344" s="25">
        <f>SUMIFS($N$7:N344,$F$7:F344,F344,$J$7:J344,"入库")-SUMIFS($N$7:N344,$F$7:F344,F344,$J$7:J344,"出库")</f>
        <v>0</v>
      </c>
      <c r="S344" s="51"/>
      <c r="T344" s="51"/>
      <c r="U344" s="49">
        <f t="shared" si="30"/>
        <v>0</v>
      </c>
      <c r="V344" s="50">
        <f t="shared" si="31"/>
        <v>0</v>
      </c>
      <c r="W344" s="49">
        <f t="shared" si="32"/>
        <v>0</v>
      </c>
      <c r="X344" s="50">
        <f t="shared" si="33"/>
        <v>0</v>
      </c>
      <c r="Y344" s="52"/>
      <c r="Z344" s="53"/>
    </row>
    <row r="345" spans="4:26">
      <c r="D345" s="26"/>
      <c r="E345" s="26"/>
      <c r="F345" s="27"/>
      <c r="G345" s="27"/>
      <c r="H345" s="27" t="str">
        <f t="shared" si="34"/>
        <v/>
      </c>
      <c r="I345" s="27"/>
      <c r="J345" s="27"/>
      <c r="K345" s="27"/>
      <c r="L345" s="27"/>
      <c r="M345" s="27"/>
      <c r="N345" s="16"/>
      <c r="O345" s="16"/>
      <c r="P345" s="34"/>
      <c r="Q345" s="25">
        <f>SUMIFS($N$7:N345,$F$7:F345,F345,$J$7:J345,"入库")-SUMIFS($N$7:N345,$F$7:F345,F345,$J$7:J345,"出库")</f>
        <v>0</v>
      </c>
      <c r="S345" s="51"/>
      <c r="T345" s="51"/>
      <c r="U345" s="49">
        <f t="shared" si="30"/>
        <v>0</v>
      </c>
      <c r="V345" s="50">
        <f t="shared" si="31"/>
        <v>0</v>
      </c>
      <c r="W345" s="49">
        <f t="shared" si="32"/>
        <v>0</v>
      </c>
      <c r="X345" s="50">
        <f t="shared" si="33"/>
        <v>0</v>
      </c>
      <c r="Y345" s="52"/>
      <c r="Z345" s="53"/>
    </row>
    <row r="346" spans="4:26">
      <c r="D346" s="26"/>
      <c r="E346" s="26"/>
      <c r="F346" s="27"/>
      <c r="G346" s="27"/>
      <c r="H346" s="27" t="str">
        <f t="shared" si="34"/>
        <v/>
      </c>
      <c r="I346" s="27"/>
      <c r="J346" s="27"/>
      <c r="K346" s="27"/>
      <c r="L346" s="27"/>
      <c r="M346" s="27"/>
      <c r="N346" s="16"/>
      <c r="O346" s="16"/>
      <c r="P346" s="34"/>
      <c r="Q346" s="25">
        <f>SUMIFS($N$7:N346,$F$7:F346,F346,$J$7:J346,"入库")-SUMIFS($N$7:N346,$F$7:F346,F346,$J$7:J346,"出库")</f>
        <v>0</v>
      </c>
      <c r="S346" s="51"/>
      <c r="T346" s="51"/>
      <c r="U346" s="49">
        <f t="shared" si="30"/>
        <v>0</v>
      </c>
      <c r="V346" s="50">
        <f t="shared" si="31"/>
        <v>0</v>
      </c>
      <c r="W346" s="49">
        <f t="shared" si="32"/>
        <v>0</v>
      </c>
      <c r="X346" s="50">
        <f t="shared" si="33"/>
        <v>0</v>
      </c>
      <c r="Y346" s="52"/>
      <c r="Z346" s="53"/>
    </row>
    <row r="347" spans="4:26">
      <c r="D347" s="26"/>
      <c r="E347" s="26"/>
      <c r="F347" s="27"/>
      <c r="G347" s="27"/>
      <c r="H347" s="27" t="str">
        <f t="shared" si="34"/>
        <v/>
      </c>
      <c r="I347" s="27"/>
      <c r="J347" s="27"/>
      <c r="K347" s="27"/>
      <c r="L347" s="27"/>
      <c r="M347" s="27"/>
      <c r="N347" s="16"/>
      <c r="O347" s="16"/>
      <c r="P347" s="34"/>
      <c r="Q347" s="25">
        <f>SUMIFS($N$7:N347,$F$7:F347,F347,$J$7:J347,"入库")-SUMIFS($N$7:N347,$F$7:F347,F347,$J$7:J347,"出库")</f>
        <v>0</v>
      </c>
      <c r="S347" s="51"/>
      <c r="T347" s="51"/>
      <c r="U347" s="49">
        <f t="shared" si="30"/>
        <v>0</v>
      </c>
      <c r="V347" s="50">
        <f t="shared" si="31"/>
        <v>0</v>
      </c>
      <c r="W347" s="49">
        <f t="shared" si="32"/>
        <v>0</v>
      </c>
      <c r="X347" s="50">
        <f t="shared" si="33"/>
        <v>0</v>
      </c>
      <c r="Y347" s="52"/>
      <c r="Z347" s="53"/>
    </row>
    <row r="348" spans="4:26">
      <c r="D348" s="26"/>
      <c r="E348" s="26"/>
      <c r="F348" s="27"/>
      <c r="G348" s="27"/>
      <c r="H348" s="27" t="str">
        <f t="shared" si="34"/>
        <v/>
      </c>
      <c r="I348" s="27"/>
      <c r="J348" s="27"/>
      <c r="K348" s="27"/>
      <c r="L348" s="27"/>
      <c r="M348" s="27"/>
      <c r="N348" s="16"/>
      <c r="O348" s="16"/>
      <c r="P348" s="34"/>
      <c r="Q348" s="25">
        <f>SUMIFS($N$7:N348,$F$7:F348,F348,$J$7:J348,"入库")-SUMIFS($N$7:N348,$F$7:F348,F348,$J$7:J348,"出库")</f>
        <v>0</v>
      </c>
      <c r="S348" s="51"/>
      <c r="T348" s="51"/>
      <c r="U348" s="49">
        <f t="shared" si="30"/>
        <v>0</v>
      </c>
      <c r="V348" s="50">
        <f t="shared" si="31"/>
        <v>0</v>
      </c>
      <c r="W348" s="49">
        <f t="shared" si="32"/>
        <v>0</v>
      </c>
      <c r="X348" s="50">
        <f t="shared" si="33"/>
        <v>0</v>
      </c>
      <c r="Y348" s="52"/>
      <c r="Z348" s="53"/>
    </row>
    <row r="349" spans="4:26">
      <c r="D349" s="26"/>
      <c r="E349" s="26"/>
      <c r="F349" s="27"/>
      <c r="G349" s="27"/>
      <c r="H349" s="27" t="str">
        <f t="shared" si="34"/>
        <v/>
      </c>
      <c r="I349" s="27"/>
      <c r="J349" s="27"/>
      <c r="K349" s="27"/>
      <c r="L349" s="27"/>
      <c r="M349" s="27"/>
      <c r="N349" s="16"/>
      <c r="O349" s="16"/>
      <c r="P349" s="34"/>
      <c r="Q349" s="25">
        <f>SUMIFS($N$7:N349,$F$7:F349,F349,$J$7:J349,"入库")-SUMIFS($N$7:N349,$F$7:F349,F349,$J$7:J349,"出库")</f>
        <v>0</v>
      </c>
      <c r="S349" s="51"/>
      <c r="T349" s="51"/>
      <c r="U349" s="49">
        <f t="shared" si="30"/>
        <v>0</v>
      </c>
      <c r="V349" s="50">
        <f t="shared" si="31"/>
        <v>0</v>
      </c>
      <c r="W349" s="49">
        <f t="shared" si="32"/>
        <v>0</v>
      </c>
      <c r="X349" s="50">
        <f t="shared" si="33"/>
        <v>0</v>
      </c>
      <c r="Y349" s="52"/>
      <c r="Z349" s="53"/>
    </row>
    <row r="350" spans="4:26">
      <c r="D350" s="26"/>
      <c r="E350" s="26"/>
      <c r="F350" s="27"/>
      <c r="G350" s="27"/>
      <c r="H350" s="27" t="str">
        <f t="shared" si="34"/>
        <v/>
      </c>
      <c r="I350" s="27"/>
      <c r="J350" s="27"/>
      <c r="K350" s="27"/>
      <c r="L350" s="27"/>
      <c r="M350" s="27"/>
      <c r="N350" s="16"/>
      <c r="O350" s="16"/>
      <c r="P350" s="34"/>
      <c r="Q350" s="25">
        <f>SUMIFS($N$7:N350,$F$7:F350,F350,$J$7:J350,"入库")-SUMIFS($N$7:N350,$F$7:F350,F350,$J$7:J350,"出库")</f>
        <v>0</v>
      </c>
      <c r="S350" s="51"/>
      <c r="T350" s="51"/>
      <c r="U350" s="49">
        <f t="shared" si="30"/>
        <v>0</v>
      </c>
      <c r="V350" s="50">
        <f t="shared" si="31"/>
        <v>0</v>
      </c>
      <c r="W350" s="49">
        <f t="shared" si="32"/>
        <v>0</v>
      </c>
      <c r="X350" s="50">
        <f t="shared" si="33"/>
        <v>0</v>
      </c>
      <c r="Y350" s="52"/>
      <c r="Z350" s="53"/>
    </row>
    <row r="351" spans="4:26">
      <c r="D351" s="26"/>
      <c r="E351" s="26"/>
      <c r="F351" s="27"/>
      <c r="G351" s="27"/>
      <c r="H351" s="27" t="str">
        <f t="shared" si="34"/>
        <v/>
      </c>
      <c r="I351" s="27"/>
      <c r="J351" s="27"/>
      <c r="K351" s="27"/>
      <c r="L351" s="27"/>
      <c r="M351" s="27"/>
      <c r="N351" s="16"/>
      <c r="O351" s="16"/>
      <c r="P351" s="34"/>
      <c r="Q351" s="25">
        <f>SUMIFS($N$7:N351,$F$7:F351,F351,$J$7:J351,"入库")-SUMIFS($N$7:N351,$F$7:F351,F351,$J$7:J351,"出库")</f>
        <v>0</v>
      </c>
      <c r="S351" s="51"/>
      <c r="T351" s="51"/>
      <c r="U351" s="49">
        <f t="shared" si="30"/>
        <v>0</v>
      </c>
      <c r="V351" s="50">
        <f t="shared" si="31"/>
        <v>0</v>
      </c>
      <c r="W351" s="49">
        <f t="shared" si="32"/>
        <v>0</v>
      </c>
      <c r="X351" s="50">
        <f t="shared" si="33"/>
        <v>0</v>
      </c>
      <c r="Y351" s="52"/>
      <c r="Z351" s="53"/>
    </row>
    <row r="352" spans="4:26">
      <c r="D352" s="26"/>
      <c r="E352" s="26"/>
      <c r="F352" s="27"/>
      <c r="G352" s="27"/>
      <c r="H352" s="27" t="str">
        <f t="shared" si="34"/>
        <v/>
      </c>
      <c r="I352" s="27"/>
      <c r="J352" s="27"/>
      <c r="K352" s="27"/>
      <c r="L352" s="27"/>
      <c r="M352" s="27"/>
      <c r="N352" s="16"/>
      <c r="O352" s="16"/>
      <c r="P352" s="34"/>
      <c r="Q352" s="25">
        <f>SUMIFS($N$7:N352,$F$7:F352,F352,$J$7:J352,"入库")-SUMIFS($N$7:N352,$F$7:F352,F352,$J$7:J352,"出库")</f>
        <v>0</v>
      </c>
      <c r="S352" s="51"/>
      <c r="T352" s="51"/>
      <c r="U352" s="49">
        <f t="shared" si="30"/>
        <v>0</v>
      </c>
      <c r="V352" s="50">
        <f t="shared" si="31"/>
        <v>0</v>
      </c>
      <c r="W352" s="49">
        <f t="shared" si="32"/>
        <v>0</v>
      </c>
      <c r="X352" s="50">
        <f t="shared" si="33"/>
        <v>0</v>
      </c>
      <c r="Y352" s="52"/>
      <c r="Z352" s="53"/>
    </row>
    <row r="353" spans="4:26">
      <c r="D353" s="26"/>
      <c r="E353" s="26"/>
      <c r="F353" s="27"/>
      <c r="G353" s="27"/>
      <c r="H353" s="27" t="str">
        <f t="shared" si="34"/>
        <v/>
      </c>
      <c r="I353" s="27"/>
      <c r="J353" s="27"/>
      <c r="K353" s="27"/>
      <c r="L353" s="27"/>
      <c r="M353" s="27"/>
      <c r="N353" s="16"/>
      <c r="O353" s="16"/>
      <c r="P353" s="34"/>
      <c r="Q353" s="25">
        <f>SUMIFS($N$7:N353,$F$7:F353,F353,$J$7:J353,"入库")-SUMIFS($N$7:N353,$F$7:F353,F353,$J$7:J353,"出库")</f>
        <v>0</v>
      </c>
      <c r="S353" s="51"/>
      <c r="T353" s="51"/>
      <c r="U353" s="49">
        <f t="shared" si="30"/>
        <v>0</v>
      </c>
      <c r="V353" s="50">
        <f t="shared" si="31"/>
        <v>0</v>
      </c>
      <c r="W353" s="49">
        <f t="shared" si="32"/>
        <v>0</v>
      </c>
      <c r="X353" s="50">
        <f t="shared" si="33"/>
        <v>0</v>
      </c>
      <c r="Y353" s="52"/>
      <c r="Z353" s="53"/>
    </row>
    <row r="354" spans="4:26">
      <c r="D354" s="26"/>
      <c r="E354" s="26"/>
      <c r="F354" s="27"/>
      <c r="G354" s="27"/>
      <c r="H354" s="27" t="str">
        <f t="shared" si="34"/>
        <v/>
      </c>
      <c r="I354" s="27"/>
      <c r="J354" s="27"/>
      <c r="K354" s="27"/>
      <c r="L354" s="27"/>
      <c r="M354" s="27"/>
      <c r="N354" s="16"/>
      <c r="O354" s="16"/>
      <c r="P354" s="34"/>
      <c r="Q354" s="25">
        <f>SUMIFS($N$7:N354,$F$7:F354,F354,$J$7:J354,"入库")-SUMIFS($N$7:N354,$F$7:F354,F354,$J$7:J354,"出库")</f>
        <v>0</v>
      </c>
      <c r="S354" s="51"/>
      <c r="T354" s="51"/>
      <c r="U354" s="49">
        <f t="shared" si="30"/>
        <v>0</v>
      </c>
      <c r="V354" s="50">
        <f t="shared" si="31"/>
        <v>0</v>
      </c>
      <c r="W354" s="49">
        <f t="shared" si="32"/>
        <v>0</v>
      </c>
      <c r="X354" s="50">
        <f t="shared" si="33"/>
        <v>0</v>
      </c>
      <c r="Y354" s="52"/>
      <c r="Z354" s="53"/>
    </row>
    <row r="355" spans="4:26">
      <c r="D355" s="26"/>
      <c r="E355" s="26"/>
      <c r="F355" s="27"/>
      <c r="G355" s="27"/>
      <c r="H355" s="27" t="str">
        <f t="shared" si="34"/>
        <v/>
      </c>
      <c r="I355" s="27"/>
      <c r="J355" s="27"/>
      <c r="K355" s="27"/>
      <c r="L355" s="27"/>
      <c r="M355" s="27"/>
      <c r="N355" s="16"/>
      <c r="O355" s="16"/>
      <c r="P355" s="34"/>
      <c r="Q355" s="25">
        <f>SUMIFS($N$7:N355,$F$7:F355,F355,$J$7:J355,"入库")-SUMIFS($N$7:N355,$F$7:F355,F355,$J$7:J355,"出库")</f>
        <v>0</v>
      </c>
      <c r="S355" s="51"/>
      <c r="T355" s="51"/>
      <c r="U355" s="49">
        <f t="shared" si="30"/>
        <v>0</v>
      </c>
      <c r="V355" s="50">
        <f t="shared" si="31"/>
        <v>0</v>
      </c>
      <c r="W355" s="49">
        <f t="shared" si="32"/>
        <v>0</v>
      </c>
      <c r="X355" s="50">
        <f t="shared" si="33"/>
        <v>0</v>
      </c>
      <c r="Y355" s="52"/>
      <c r="Z355" s="53"/>
    </row>
    <row r="356" spans="4:26">
      <c r="D356" s="26"/>
      <c r="E356" s="26"/>
      <c r="F356" s="27"/>
      <c r="G356" s="27"/>
      <c r="H356" s="27" t="str">
        <f t="shared" si="34"/>
        <v/>
      </c>
      <c r="I356" s="27"/>
      <c r="J356" s="27"/>
      <c r="K356" s="27"/>
      <c r="L356" s="27"/>
      <c r="M356" s="27"/>
      <c r="N356" s="16"/>
      <c r="O356" s="16"/>
      <c r="P356" s="34"/>
      <c r="Q356" s="25">
        <f>SUMIFS($N$7:N356,$F$7:F356,F356,$J$7:J356,"入库")-SUMIFS($N$7:N356,$F$7:F356,F356,$J$7:J356,"出库")</f>
        <v>0</v>
      </c>
      <c r="S356" s="51"/>
      <c r="T356" s="51"/>
      <c r="U356" s="49">
        <f t="shared" si="30"/>
        <v>0</v>
      </c>
      <c r="V356" s="50">
        <f t="shared" si="31"/>
        <v>0</v>
      </c>
      <c r="W356" s="49">
        <f t="shared" si="32"/>
        <v>0</v>
      </c>
      <c r="X356" s="50">
        <f t="shared" si="33"/>
        <v>0</v>
      </c>
      <c r="Y356" s="52"/>
      <c r="Z356" s="53"/>
    </row>
    <row r="357" spans="4:26">
      <c r="D357" s="26"/>
      <c r="E357" s="26"/>
      <c r="F357" s="27"/>
      <c r="G357" s="27"/>
      <c r="H357" s="27" t="str">
        <f t="shared" si="34"/>
        <v/>
      </c>
      <c r="I357" s="27"/>
      <c r="J357" s="27"/>
      <c r="K357" s="27"/>
      <c r="L357" s="27"/>
      <c r="M357" s="27"/>
      <c r="N357" s="16"/>
      <c r="O357" s="16"/>
      <c r="P357" s="34"/>
      <c r="Q357" s="25">
        <f>SUMIFS($N$7:N357,$F$7:F357,F357,$J$7:J357,"入库")-SUMIFS($N$7:N357,$F$7:F357,F357,$J$7:J357,"出库")</f>
        <v>0</v>
      </c>
      <c r="S357" s="51"/>
      <c r="T357" s="51"/>
      <c r="U357" s="49">
        <f t="shared" si="30"/>
        <v>0</v>
      </c>
      <c r="V357" s="50">
        <f t="shared" si="31"/>
        <v>0</v>
      </c>
      <c r="W357" s="49">
        <f t="shared" si="32"/>
        <v>0</v>
      </c>
      <c r="X357" s="50">
        <f t="shared" si="33"/>
        <v>0</v>
      </c>
      <c r="Y357" s="52"/>
      <c r="Z357" s="53"/>
    </row>
    <row r="358" spans="4:26">
      <c r="D358" s="26"/>
      <c r="E358" s="26"/>
      <c r="F358" s="27"/>
      <c r="G358" s="27"/>
      <c r="H358" s="27" t="str">
        <f t="shared" si="34"/>
        <v/>
      </c>
      <c r="I358" s="27"/>
      <c r="J358" s="27"/>
      <c r="K358" s="27"/>
      <c r="L358" s="27"/>
      <c r="M358" s="27"/>
      <c r="N358" s="16"/>
      <c r="O358" s="16"/>
      <c r="P358" s="34"/>
      <c r="Q358" s="25">
        <f>SUMIFS($N$7:N358,$F$7:F358,F358,$J$7:J358,"入库")-SUMIFS($N$7:N358,$F$7:F358,F358,$J$7:J358,"出库")</f>
        <v>0</v>
      </c>
      <c r="S358" s="51"/>
      <c r="T358" s="51"/>
      <c r="U358" s="49">
        <f t="shared" si="30"/>
        <v>0</v>
      </c>
      <c r="V358" s="50">
        <f t="shared" si="31"/>
        <v>0</v>
      </c>
      <c r="W358" s="49">
        <f t="shared" si="32"/>
        <v>0</v>
      </c>
      <c r="X358" s="50">
        <f t="shared" si="33"/>
        <v>0</v>
      </c>
      <c r="Y358" s="52"/>
      <c r="Z358" s="53"/>
    </row>
    <row r="359" spans="4:26">
      <c r="D359" s="26"/>
      <c r="E359" s="26"/>
      <c r="F359" s="27"/>
      <c r="G359" s="27"/>
      <c r="H359" s="27" t="str">
        <f t="shared" si="34"/>
        <v/>
      </c>
      <c r="I359" s="27"/>
      <c r="J359" s="27"/>
      <c r="K359" s="27"/>
      <c r="L359" s="27"/>
      <c r="M359" s="27"/>
      <c r="N359" s="16"/>
      <c r="O359" s="16"/>
      <c r="P359" s="34"/>
      <c r="Q359" s="25">
        <f>SUMIFS($N$7:N359,$F$7:F359,F359,$J$7:J359,"入库")-SUMIFS($N$7:N359,$F$7:F359,F359,$J$7:J359,"出库")</f>
        <v>0</v>
      </c>
      <c r="S359" s="51"/>
      <c r="T359" s="51"/>
      <c r="U359" s="49">
        <f t="shared" si="30"/>
        <v>0</v>
      </c>
      <c r="V359" s="50">
        <f t="shared" si="31"/>
        <v>0</v>
      </c>
      <c r="W359" s="49">
        <f t="shared" si="32"/>
        <v>0</v>
      </c>
      <c r="X359" s="50">
        <f t="shared" si="33"/>
        <v>0</v>
      </c>
      <c r="Y359" s="52"/>
      <c r="Z359" s="53"/>
    </row>
    <row r="360" spans="4:26">
      <c r="D360" s="26"/>
      <c r="E360" s="26"/>
      <c r="F360" s="27"/>
      <c r="G360" s="27"/>
      <c r="H360" s="27" t="str">
        <f t="shared" si="34"/>
        <v/>
      </c>
      <c r="I360" s="27"/>
      <c r="J360" s="27"/>
      <c r="K360" s="27"/>
      <c r="L360" s="27"/>
      <c r="M360" s="27"/>
      <c r="N360" s="16"/>
      <c r="O360" s="16"/>
      <c r="P360" s="34"/>
      <c r="Q360" s="25">
        <f>SUMIFS($N$7:N360,$F$7:F360,F360,$J$7:J360,"入库")-SUMIFS($N$7:N360,$F$7:F360,F360,$J$7:J360,"出库")</f>
        <v>0</v>
      </c>
      <c r="S360" s="51"/>
      <c r="T360" s="51"/>
      <c r="U360" s="49">
        <f t="shared" si="30"/>
        <v>0</v>
      </c>
      <c r="V360" s="50">
        <f t="shared" si="31"/>
        <v>0</v>
      </c>
      <c r="W360" s="49">
        <f t="shared" si="32"/>
        <v>0</v>
      </c>
      <c r="X360" s="50">
        <f t="shared" si="33"/>
        <v>0</v>
      </c>
      <c r="Y360" s="52"/>
      <c r="Z360" s="53"/>
    </row>
    <row r="361" spans="4:26">
      <c r="D361" s="26"/>
      <c r="E361" s="26"/>
      <c r="F361" s="27"/>
      <c r="G361" s="27"/>
      <c r="H361" s="27" t="str">
        <f t="shared" si="34"/>
        <v/>
      </c>
      <c r="I361" s="27"/>
      <c r="J361" s="27"/>
      <c r="K361" s="27"/>
      <c r="L361" s="27"/>
      <c r="M361" s="27"/>
      <c r="N361" s="16"/>
      <c r="O361" s="16"/>
      <c r="P361" s="34"/>
      <c r="Q361" s="25">
        <f>SUMIFS($N$7:N361,$F$7:F361,F361,$J$7:J361,"入库")-SUMIFS($N$7:N361,$F$7:F361,F361,$J$7:J361,"出库")</f>
        <v>0</v>
      </c>
      <c r="S361" s="51"/>
      <c r="T361" s="51"/>
      <c r="U361" s="49">
        <f t="shared" si="30"/>
        <v>0</v>
      </c>
      <c r="V361" s="50">
        <f t="shared" si="31"/>
        <v>0</v>
      </c>
      <c r="W361" s="49">
        <f t="shared" si="32"/>
        <v>0</v>
      </c>
      <c r="X361" s="50">
        <f t="shared" si="33"/>
        <v>0</v>
      </c>
      <c r="Y361" s="52"/>
      <c r="Z361" s="53"/>
    </row>
    <row r="362" spans="4:26">
      <c r="D362" s="26"/>
      <c r="E362" s="26"/>
      <c r="F362" s="27"/>
      <c r="G362" s="27"/>
      <c r="H362" s="27" t="str">
        <f t="shared" si="34"/>
        <v/>
      </c>
      <c r="I362" s="27"/>
      <c r="J362" s="27"/>
      <c r="K362" s="27"/>
      <c r="L362" s="27"/>
      <c r="M362" s="27"/>
      <c r="N362" s="16"/>
      <c r="O362" s="16"/>
      <c r="P362" s="34"/>
      <c r="Q362" s="25">
        <f>SUMIFS($N$7:N362,$F$7:F362,F362,$J$7:J362,"入库")-SUMIFS($N$7:N362,$F$7:F362,F362,$J$7:J362,"出库")</f>
        <v>0</v>
      </c>
      <c r="S362" s="51"/>
      <c r="T362" s="51"/>
      <c r="U362" s="49">
        <f t="shared" si="30"/>
        <v>0</v>
      </c>
      <c r="V362" s="50">
        <f t="shared" si="31"/>
        <v>0</v>
      </c>
      <c r="W362" s="49">
        <f t="shared" si="32"/>
        <v>0</v>
      </c>
      <c r="X362" s="50">
        <f t="shared" si="33"/>
        <v>0</v>
      </c>
      <c r="Y362" s="52"/>
      <c r="Z362" s="53"/>
    </row>
    <row r="363" spans="4:26">
      <c r="D363" s="26"/>
      <c r="E363" s="26"/>
      <c r="F363" s="27"/>
      <c r="G363" s="27"/>
      <c r="H363" s="27" t="str">
        <f t="shared" si="34"/>
        <v/>
      </c>
      <c r="I363" s="27"/>
      <c r="J363" s="27"/>
      <c r="K363" s="27"/>
      <c r="L363" s="27"/>
      <c r="M363" s="27"/>
      <c r="N363" s="16"/>
      <c r="O363" s="16"/>
      <c r="P363" s="34"/>
      <c r="Q363" s="25">
        <f>SUMIFS($N$7:N363,$F$7:F363,F363,$J$7:J363,"入库")-SUMIFS($N$7:N363,$F$7:F363,F363,$J$7:J363,"出库")</f>
        <v>0</v>
      </c>
      <c r="S363" s="51"/>
      <c r="T363" s="51"/>
      <c r="U363" s="49">
        <f t="shared" si="30"/>
        <v>0</v>
      </c>
      <c r="V363" s="50">
        <f t="shared" si="31"/>
        <v>0</v>
      </c>
      <c r="W363" s="49">
        <f t="shared" si="32"/>
        <v>0</v>
      </c>
      <c r="X363" s="50">
        <f t="shared" si="33"/>
        <v>0</v>
      </c>
      <c r="Y363" s="52"/>
      <c r="Z363" s="53"/>
    </row>
    <row r="364" spans="4:26">
      <c r="D364" s="26"/>
      <c r="E364" s="26"/>
      <c r="F364" s="27"/>
      <c r="G364" s="27"/>
      <c r="H364" s="27" t="str">
        <f t="shared" si="34"/>
        <v/>
      </c>
      <c r="I364" s="27"/>
      <c r="J364" s="27"/>
      <c r="K364" s="27"/>
      <c r="L364" s="27"/>
      <c r="M364" s="27"/>
      <c r="N364" s="16"/>
      <c r="O364" s="16"/>
      <c r="P364" s="34"/>
      <c r="Q364" s="25">
        <f>SUMIFS($N$7:N364,$F$7:F364,F364,$J$7:J364,"入库")-SUMIFS($N$7:N364,$F$7:F364,F364,$J$7:J364,"出库")</f>
        <v>0</v>
      </c>
      <c r="S364" s="51"/>
      <c r="T364" s="51"/>
      <c r="U364" s="49">
        <f t="shared" si="30"/>
        <v>0</v>
      </c>
      <c r="V364" s="50">
        <f t="shared" si="31"/>
        <v>0</v>
      </c>
      <c r="W364" s="49">
        <f t="shared" si="32"/>
        <v>0</v>
      </c>
      <c r="X364" s="50">
        <f t="shared" si="33"/>
        <v>0</v>
      </c>
      <c r="Y364" s="52"/>
      <c r="Z364" s="53"/>
    </row>
    <row r="365" spans="4:26">
      <c r="D365" s="26"/>
      <c r="E365" s="26"/>
      <c r="F365" s="27"/>
      <c r="G365" s="27"/>
      <c r="H365" s="27" t="str">
        <f t="shared" si="34"/>
        <v/>
      </c>
      <c r="I365" s="27"/>
      <c r="J365" s="27"/>
      <c r="K365" s="27"/>
      <c r="L365" s="27"/>
      <c r="M365" s="27"/>
      <c r="N365" s="16"/>
      <c r="O365" s="16"/>
      <c r="P365" s="34"/>
      <c r="Q365" s="25">
        <f>SUMIFS($N$7:N365,$F$7:F365,F365,$J$7:J365,"入库")-SUMIFS($N$7:N365,$F$7:F365,F365,$J$7:J365,"出库")</f>
        <v>0</v>
      </c>
      <c r="S365" s="51"/>
      <c r="T365" s="51"/>
      <c r="U365" s="49">
        <f t="shared" si="30"/>
        <v>0</v>
      </c>
      <c r="V365" s="50">
        <f t="shared" si="31"/>
        <v>0</v>
      </c>
      <c r="W365" s="49">
        <f t="shared" si="32"/>
        <v>0</v>
      </c>
      <c r="X365" s="50">
        <f t="shared" si="33"/>
        <v>0</v>
      </c>
      <c r="Y365" s="52"/>
      <c r="Z365" s="53"/>
    </row>
    <row r="366" spans="4:26">
      <c r="D366" s="26"/>
      <c r="E366" s="26"/>
      <c r="F366" s="27"/>
      <c r="G366" s="27"/>
      <c r="H366" s="27" t="str">
        <f t="shared" si="34"/>
        <v/>
      </c>
      <c r="I366" s="27"/>
      <c r="J366" s="27"/>
      <c r="K366" s="27"/>
      <c r="L366" s="27"/>
      <c r="M366" s="27"/>
      <c r="N366" s="16"/>
      <c r="O366" s="16"/>
      <c r="P366" s="34"/>
      <c r="Q366" s="25">
        <f>SUMIFS($N$7:N366,$F$7:F366,F366,$J$7:J366,"入库")-SUMIFS($N$7:N366,$F$7:F366,F366,$J$7:J366,"出库")</f>
        <v>0</v>
      </c>
      <c r="S366" s="51"/>
      <c r="T366" s="51"/>
      <c r="U366" s="49">
        <f t="shared" si="30"/>
        <v>0</v>
      </c>
      <c r="V366" s="50">
        <f t="shared" si="31"/>
        <v>0</v>
      </c>
      <c r="W366" s="49">
        <f t="shared" si="32"/>
        <v>0</v>
      </c>
      <c r="X366" s="50">
        <f t="shared" si="33"/>
        <v>0</v>
      </c>
      <c r="Y366" s="52"/>
      <c r="Z366" s="53"/>
    </row>
    <row r="367" spans="4:26">
      <c r="D367" s="26"/>
      <c r="E367" s="26"/>
      <c r="F367" s="27"/>
      <c r="G367" s="27"/>
      <c r="H367" s="27" t="str">
        <f t="shared" si="34"/>
        <v/>
      </c>
      <c r="I367" s="27"/>
      <c r="J367" s="27"/>
      <c r="K367" s="27"/>
      <c r="L367" s="27"/>
      <c r="M367" s="27"/>
      <c r="N367" s="16"/>
      <c r="O367" s="16"/>
      <c r="P367" s="34"/>
      <c r="Q367" s="25">
        <f>SUMIFS($N$7:N367,$F$7:F367,F367,$J$7:J367,"入库")-SUMIFS($N$7:N367,$F$7:F367,F367,$J$7:J367,"出库")</f>
        <v>0</v>
      </c>
      <c r="S367" s="51"/>
      <c r="T367" s="51"/>
      <c r="U367" s="49">
        <f t="shared" si="30"/>
        <v>0</v>
      </c>
      <c r="V367" s="50">
        <f t="shared" si="31"/>
        <v>0</v>
      </c>
      <c r="W367" s="49">
        <f t="shared" si="32"/>
        <v>0</v>
      </c>
      <c r="X367" s="50">
        <f t="shared" si="33"/>
        <v>0</v>
      </c>
      <c r="Y367" s="52"/>
      <c r="Z367" s="53"/>
    </row>
    <row r="368" spans="4:26">
      <c r="D368" s="26"/>
      <c r="E368" s="26"/>
      <c r="F368" s="27"/>
      <c r="G368" s="27"/>
      <c r="H368" s="27" t="str">
        <f t="shared" si="34"/>
        <v/>
      </c>
      <c r="I368" s="27"/>
      <c r="J368" s="27"/>
      <c r="K368" s="27"/>
      <c r="L368" s="27"/>
      <c r="M368" s="27"/>
      <c r="N368" s="16"/>
      <c r="O368" s="16"/>
      <c r="P368" s="34"/>
      <c r="Q368" s="25">
        <f>SUMIFS($N$7:N368,$F$7:F368,F368,$J$7:J368,"入库")-SUMIFS($N$7:N368,$F$7:F368,F368,$J$7:J368,"出库")</f>
        <v>0</v>
      </c>
      <c r="S368" s="51"/>
      <c r="T368" s="51"/>
      <c r="U368" s="49">
        <f t="shared" si="30"/>
        <v>0</v>
      </c>
      <c r="V368" s="50">
        <f t="shared" si="31"/>
        <v>0</v>
      </c>
      <c r="W368" s="49">
        <f t="shared" si="32"/>
        <v>0</v>
      </c>
      <c r="X368" s="50">
        <f t="shared" si="33"/>
        <v>0</v>
      </c>
      <c r="Y368" s="52"/>
      <c r="Z368" s="53"/>
    </row>
    <row r="369" spans="4:26">
      <c r="D369" s="26"/>
      <c r="E369" s="26"/>
      <c r="F369" s="27"/>
      <c r="G369" s="27"/>
      <c r="H369" s="27" t="str">
        <f t="shared" si="34"/>
        <v/>
      </c>
      <c r="I369" s="27"/>
      <c r="J369" s="27"/>
      <c r="K369" s="27"/>
      <c r="L369" s="27"/>
      <c r="M369" s="27"/>
      <c r="N369" s="16"/>
      <c r="O369" s="16"/>
      <c r="P369" s="34"/>
      <c r="Q369" s="25">
        <f>SUMIFS($N$7:N369,$F$7:F369,F369,$J$7:J369,"入库")-SUMIFS($N$7:N369,$F$7:F369,F369,$J$7:J369,"出库")</f>
        <v>0</v>
      </c>
      <c r="S369" s="51"/>
      <c r="T369" s="51"/>
      <c r="U369" s="49">
        <f t="shared" si="30"/>
        <v>0</v>
      </c>
      <c r="V369" s="50">
        <f t="shared" si="31"/>
        <v>0</v>
      </c>
      <c r="W369" s="49">
        <f t="shared" si="32"/>
        <v>0</v>
      </c>
      <c r="X369" s="50">
        <f t="shared" si="33"/>
        <v>0</v>
      </c>
      <c r="Y369" s="52"/>
      <c r="Z369" s="53"/>
    </row>
    <row r="370" spans="4:26">
      <c r="D370" s="26"/>
      <c r="E370" s="26"/>
      <c r="F370" s="27"/>
      <c r="G370" s="27"/>
      <c r="H370" s="27" t="str">
        <f t="shared" si="34"/>
        <v/>
      </c>
      <c r="I370" s="27"/>
      <c r="J370" s="27"/>
      <c r="K370" s="27"/>
      <c r="L370" s="27"/>
      <c r="M370" s="27"/>
      <c r="N370" s="16"/>
      <c r="O370" s="16"/>
      <c r="P370" s="34"/>
      <c r="Q370" s="25">
        <f>SUMIFS($N$7:N370,$F$7:F370,F370,$J$7:J370,"入库")-SUMIFS($N$7:N370,$F$7:F370,F370,$J$7:J370,"出库")</f>
        <v>0</v>
      </c>
      <c r="S370" s="51"/>
      <c r="T370" s="51"/>
      <c r="U370" s="49">
        <f t="shared" si="30"/>
        <v>0</v>
      </c>
      <c r="V370" s="50">
        <f t="shared" si="31"/>
        <v>0</v>
      </c>
      <c r="W370" s="49">
        <f t="shared" si="32"/>
        <v>0</v>
      </c>
      <c r="X370" s="50">
        <f t="shared" si="33"/>
        <v>0</v>
      </c>
      <c r="Y370" s="52"/>
      <c r="Z370" s="53"/>
    </row>
    <row r="371" spans="4:26">
      <c r="D371" s="26"/>
      <c r="E371" s="26"/>
      <c r="F371" s="27"/>
      <c r="G371" s="27"/>
      <c r="H371" s="27" t="str">
        <f t="shared" si="34"/>
        <v/>
      </c>
      <c r="I371" s="27"/>
      <c r="J371" s="27"/>
      <c r="K371" s="27"/>
      <c r="L371" s="27"/>
      <c r="M371" s="27"/>
      <c r="N371" s="16"/>
      <c r="O371" s="16"/>
      <c r="P371" s="34"/>
      <c r="Q371" s="25">
        <f>SUMIFS($N$7:N371,$F$7:F371,F371,$J$7:J371,"入库")-SUMIFS($N$7:N371,$F$7:F371,F371,$J$7:J371,"出库")</f>
        <v>0</v>
      </c>
      <c r="S371" s="51"/>
      <c r="T371" s="51"/>
      <c r="U371" s="49">
        <f t="shared" si="30"/>
        <v>0</v>
      </c>
      <c r="V371" s="50">
        <f t="shared" si="31"/>
        <v>0</v>
      </c>
      <c r="W371" s="49">
        <f t="shared" si="32"/>
        <v>0</v>
      </c>
      <c r="X371" s="50">
        <f t="shared" si="33"/>
        <v>0</v>
      </c>
      <c r="Y371" s="52"/>
      <c r="Z371" s="53"/>
    </row>
    <row r="372" spans="4:26">
      <c r="D372" s="26"/>
      <c r="E372" s="26"/>
      <c r="F372" s="27"/>
      <c r="G372" s="27"/>
      <c r="H372" s="27" t="str">
        <f t="shared" si="34"/>
        <v/>
      </c>
      <c r="I372" s="27"/>
      <c r="J372" s="27"/>
      <c r="K372" s="27"/>
      <c r="L372" s="27"/>
      <c r="M372" s="27"/>
      <c r="N372" s="16"/>
      <c r="O372" s="16"/>
      <c r="P372" s="34"/>
      <c r="Q372" s="25">
        <f>SUMIFS($N$7:N372,$F$7:F372,F372,$J$7:J372,"入库")-SUMIFS($N$7:N372,$F$7:F372,F372,$J$7:J372,"出库")</f>
        <v>0</v>
      </c>
      <c r="S372" s="51"/>
      <c r="T372" s="51"/>
      <c r="U372" s="49">
        <f t="shared" si="30"/>
        <v>0</v>
      </c>
      <c r="V372" s="50">
        <f t="shared" si="31"/>
        <v>0</v>
      </c>
      <c r="W372" s="49">
        <f t="shared" si="32"/>
        <v>0</v>
      </c>
      <c r="X372" s="50">
        <f t="shared" si="33"/>
        <v>0</v>
      </c>
      <c r="Y372" s="52"/>
      <c r="Z372" s="53"/>
    </row>
    <row r="373" spans="4:26">
      <c r="D373" s="26"/>
      <c r="E373" s="26"/>
      <c r="F373" s="27"/>
      <c r="G373" s="27"/>
      <c r="H373" s="27" t="str">
        <f t="shared" si="34"/>
        <v/>
      </c>
      <c r="I373" s="27"/>
      <c r="J373" s="27"/>
      <c r="K373" s="27"/>
      <c r="L373" s="27"/>
      <c r="M373" s="27"/>
      <c r="N373" s="16"/>
      <c r="O373" s="16"/>
      <c r="P373" s="34"/>
      <c r="Q373" s="25">
        <f>SUMIFS($N$7:N373,$F$7:F373,F373,$J$7:J373,"入库")-SUMIFS($N$7:N373,$F$7:F373,F373,$J$7:J373,"出库")</f>
        <v>0</v>
      </c>
      <c r="S373" s="51"/>
      <c r="T373" s="51"/>
      <c r="U373" s="49">
        <f t="shared" si="30"/>
        <v>0</v>
      </c>
      <c r="V373" s="50">
        <f t="shared" si="31"/>
        <v>0</v>
      </c>
      <c r="W373" s="49">
        <f t="shared" si="32"/>
        <v>0</v>
      </c>
      <c r="X373" s="50">
        <f t="shared" si="33"/>
        <v>0</v>
      </c>
      <c r="Y373" s="52"/>
      <c r="Z373" s="53"/>
    </row>
    <row r="374" spans="4:26">
      <c r="D374" s="26"/>
      <c r="E374" s="26"/>
      <c r="F374" s="27"/>
      <c r="G374" s="27"/>
      <c r="H374" s="27" t="str">
        <f t="shared" si="34"/>
        <v/>
      </c>
      <c r="I374" s="27"/>
      <c r="J374" s="27"/>
      <c r="K374" s="27"/>
      <c r="L374" s="27"/>
      <c r="M374" s="27"/>
      <c r="N374" s="16"/>
      <c r="O374" s="16"/>
      <c r="P374" s="34"/>
      <c r="Q374" s="25">
        <f>SUMIFS($N$7:N374,$F$7:F374,F374,$J$7:J374,"入库")-SUMIFS($N$7:N374,$F$7:F374,F374,$J$7:J374,"出库")</f>
        <v>0</v>
      </c>
      <c r="S374" s="51"/>
      <c r="T374" s="51"/>
      <c r="U374" s="49">
        <f t="shared" si="30"/>
        <v>0</v>
      </c>
      <c r="V374" s="50">
        <f t="shared" si="31"/>
        <v>0</v>
      </c>
      <c r="W374" s="49">
        <f t="shared" si="32"/>
        <v>0</v>
      </c>
      <c r="X374" s="50">
        <f t="shared" si="33"/>
        <v>0</v>
      </c>
      <c r="Y374" s="52"/>
      <c r="Z374" s="53"/>
    </row>
    <row r="375" spans="4:26">
      <c r="D375" s="26"/>
      <c r="E375" s="26"/>
      <c r="F375" s="27"/>
      <c r="G375" s="27"/>
      <c r="H375" s="27" t="str">
        <f t="shared" si="34"/>
        <v/>
      </c>
      <c r="I375" s="27"/>
      <c r="J375" s="27"/>
      <c r="K375" s="27"/>
      <c r="L375" s="27"/>
      <c r="M375" s="27"/>
      <c r="N375" s="16"/>
      <c r="O375" s="16"/>
      <c r="P375" s="34"/>
      <c r="Q375" s="25">
        <f>SUMIFS($N$7:N375,$F$7:F375,F375,$J$7:J375,"入库")-SUMIFS($N$7:N375,$F$7:F375,F375,$J$7:J375,"出库")</f>
        <v>0</v>
      </c>
      <c r="S375" s="51"/>
      <c r="T375" s="51"/>
      <c r="U375" s="49">
        <f t="shared" si="30"/>
        <v>0</v>
      </c>
      <c r="V375" s="50">
        <f t="shared" si="31"/>
        <v>0</v>
      </c>
      <c r="W375" s="49">
        <f t="shared" si="32"/>
        <v>0</v>
      </c>
      <c r="X375" s="50">
        <f t="shared" si="33"/>
        <v>0</v>
      </c>
      <c r="Y375" s="52"/>
      <c r="Z375" s="53"/>
    </row>
    <row r="376" spans="4:26">
      <c r="D376" s="26"/>
      <c r="E376" s="26"/>
      <c r="F376" s="27"/>
      <c r="G376" s="27"/>
      <c r="H376" s="27" t="str">
        <f t="shared" si="34"/>
        <v/>
      </c>
      <c r="I376" s="27"/>
      <c r="J376" s="27"/>
      <c r="K376" s="27"/>
      <c r="L376" s="27"/>
      <c r="M376" s="27"/>
      <c r="N376" s="16"/>
      <c r="O376" s="16"/>
      <c r="P376" s="34"/>
      <c r="Q376" s="25">
        <f>SUMIFS($N$7:N376,$F$7:F376,F376,$J$7:J376,"入库")-SUMIFS($N$7:N376,$F$7:F376,F376,$J$7:J376,"出库")</f>
        <v>0</v>
      </c>
      <c r="S376" s="51"/>
      <c r="T376" s="51"/>
      <c r="U376" s="49">
        <f t="shared" si="30"/>
        <v>0</v>
      </c>
      <c r="V376" s="50">
        <f t="shared" si="31"/>
        <v>0</v>
      </c>
      <c r="W376" s="49">
        <f t="shared" si="32"/>
        <v>0</v>
      </c>
      <c r="X376" s="50">
        <f t="shared" si="33"/>
        <v>0</v>
      </c>
      <c r="Y376" s="52"/>
      <c r="Z376" s="53"/>
    </row>
    <row r="377" spans="4:26">
      <c r="D377" s="26"/>
      <c r="E377" s="26"/>
      <c r="F377" s="27"/>
      <c r="G377" s="27"/>
      <c r="H377" s="27" t="str">
        <f t="shared" si="34"/>
        <v/>
      </c>
      <c r="I377" s="27"/>
      <c r="J377" s="27"/>
      <c r="K377" s="27"/>
      <c r="L377" s="27"/>
      <c r="M377" s="27"/>
      <c r="N377" s="16"/>
      <c r="O377" s="16"/>
      <c r="P377" s="34"/>
      <c r="Q377" s="27">
        <f>SUMIFS($N$7:N377,$F$7:F377,F377,$J$7:J377,"入库")-SUMIFS($N$7:N377,$F$7:F377,F377,$J$7:J377,"出库")</f>
        <v>0</v>
      </c>
      <c r="S377" s="51"/>
      <c r="T377" s="51"/>
      <c r="U377" s="49">
        <f t="shared" si="30"/>
        <v>0</v>
      </c>
      <c r="V377" s="50">
        <f t="shared" si="31"/>
        <v>0</v>
      </c>
      <c r="W377" s="49">
        <f t="shared" si="32"/>
        <v>0</v>
      </c>
      <c r="X377" s="50">
        <f t="shared" si="33"/>
        <v>0</v>
      </c>
      <c r="Y377" s="52"/>
      <c r="Z377" s="53"/>
    </row>
    <row r="378" spans="4:26">
      <c r="D378" s="26"/>
      <c r="E378" s="26"/>
      <c r="F378" s="27"/>
      <c r="G378" s="27"/>
      <c r="H378" s="27" t="str">
        <f t="shared" si="34"/>
        <v/>
      </c>
      <c r="I378" s="27"/>
      <c r="J378" s="27"/>
      <c r="K378" s="27"/>
      <c r="L378" s="27"/>
      <c r="M378" s="27"/>
      <c r="N378" s="16"/>
      <c r="O378" s="16"/>
      <c r="P378" s="34"/>
      <c r="Q378" s="27">
        <f>SUMIFS($N$7:N378,$F$7:F378,F378,$J$7:J378,"入库")-SUMIFS($N$7:N378,$F$7:F378,F378,$J$7:J378,"出库")</f>
        <v>0</v>
      </c>
      <c r="S378" s="51"/>
      <c r="T378" s="51"/>
      <c r="U378" s="49">
        <f t="shared" si="30"/>
        <v>0</v>
      </c>
      <c r="V378" s="50">
        <f t="shared" si="31"/>
        <v>0</v>
      </c>
      <c r="W378" s="49">
        <f t="shared" si="32"/>
        <v>0</v>
      </c>
      <c r="X378" s="50">
        <f t="shared" si="33"/>
        <v>0</v>
      </c>
      <c r="Y378" s="52"/>
      <c r="Z378" s="53"/>
    </row>
    <row r="379" spans="4:26">
      <c r="D379" s="26"/>
      <c r="E379" s="26"/>
      <c r="F379" s="27"/>
      <c r="G379" s="27"/>
      <c r="H379" s="27" t="str">
        <f t="shared" si="34"/>
        <v/>
      </c>
      <c r="I379" s="27"/>
      <c r="J379" s="27"/>
      <c r="K379" s="27"/>
      <c r="L379" s="27"/>
      <c r="M379" s="27"/>
      <c r="N379" s="16"/>
      <c r="O379" s="16"/>
      <c r="P379" s="34"/>
      <c r="Q379" s="27">
        <f>SUMIFS($N$7:N379,$F$7:F379,F379,$J$7:J379,"入库")-SUMIFS($N$7:N379,$F$7:F379,F379,$J$7:J379,"出库")</f>
        <v>0</v>
      </c>
      <c r="S379" s="51"/>
      <c r="T379" s="51"/>
      <c r="U379" s="49">
        <f t="shared" si="30"/>
        <v>0</v>
      </c>
      <c r="V379" s="50">
        <f t="shared" si="31"/>
        <v>0</v>
      </c>
      <c r="W379" s="49">
        <f t="shared" si="32"/>
        <v>0</v>
      </c>
      <c r="X379" s="50">
        <f t="shared" si="33"/>
        <v>0</v>
      </c>
      <c r="Y379" s="52"/>
      <c r="Z379" s="53"/>
    </row>
    <row r="380" spans="4:26">
      <c r="D380" s="26"/>
      <c r="E380" s="26"/>
      <c r="F380" s="27"/>
      <c r="G380" s="27"/>
      <c r="H380" s="27" t="str">
        <f t="shared" si="34"/>
        <v/>
      </c>
      <c r="I380" s="27"/>
      <c r="J380" s="27"/>
      <c r="K380" s="27"/>
      <c r="L380" s="27"/>
      <c r="M380" s="27"/>
      <c r="N380" s="16"/>
      <c r="O380" s="16"/>
      <c r="P380" s="34"/>
      <c r="Q380" s="27">
        <f>SUMIFS($N$7:N380,$F$7:F380,F380,$J$7:J380,"入库")-SUMIFS($N$7:N380,$F$7:F380,F380,$J$7:J380,"出库")</f>
        <v>0</v>
      </c>
      <c r="S380" s="51"/>
      <c r="T380" s="51"/>
      <c r="U380" s="49">
        <f t="shared" si="30"/>
        <v>0</v>
      </c>
      <c r="V380" s="50">
        <f t="shared" si="31"/>
        <v>0</v>
      </c>
      <c r="W380" s="49">
        <f t="shared" si="32"/>
        <v>0</v>
      </c>
      <c r="X380" s="50">
        <f t="shared" si="33"/>
        <v>0</v>
      </c>
      <c r="Y380" s="52"/>
      <c r="Z380" s="53"/>
    </row>
    <row r="381" spans="4:26">
      <c r="D381" s="26"/>
      <c r="E381" s="26"/>
      <c r="F381" s="27"/>
      <c r="G381" s="27"/>
      <c r="H381" s="27" t="str">
        <f t="shared" si="34"/>
        <v/>
      </c>
      <c r="I381" s="27"/>
      <c r="J381" s="27"/>
      <c r="K381" s="27"/>
      <c r="L381" s="27"/>
      <c r="M381" s="27"/>
      <c r="N381" s="16"/>
      <c r="O381" s="16"/>
      <c r="P381" s="34"/>
      <c r="Q381" s="27">
        <f>SUMIFS($N$7:N381,$F$7:F381,F381,$J$7:J381,"入库")-SUMIFS($N$7:N381,$F$7:F381,F381,$J$7:J381,"出库")</f>
        <v>0</v>
      </c>
      <c r="S381" s="51"/>
      <c r="T381" s="51"/>
      <c r="U381" s="49">
        <f t="shared" si="30"/>
        <v>0</v>
      </c>
      <c r="V381" s="50">
        <f t="shared" si="31"/>
        <v>0</v>
      </c>
      <c r="W381" s="49">
        <f t="shared" si="32"/>
        <v>0</v>
      </c>
      <c r="X381" s="50">
        <f t="shared" si="33"/>
        <v>0</v>
      </c>
      <c r="Y381" s="52"/>
      <c r="Z381" s="53"/>
    </row>
    <row r="382" spans="4:26">
      <c r="D382" s="26"/>
      <c r="E382" s="26"/>
      <c r="F382" s="27"/>
      <c r="G382" s="27"/>
      <c r="H382" s="27" t="str">
        <f t="shared" si="34"/>
        <v/>
      </c>
      <c r="I382" s="27"/>
      <c r="J382" s="27"/>
      <c r="K382" s="27"/>
      <c r="L382" s="27"/>
      <c r="M382" s="27"/>
      <c r="N382" s="16"/>
      <c r="O382" s="16"/>
      <c r="P382" s="34"/>
      <c r="Q382" s="27">
        <f>SUMIFS($N$7:N382,$F$7:F382,F382,$J$7:J382,"入库")-SUMIFS($N$7:N382,$F$7:F382,F382,$J$7:J382,"出库")</f>
        <v>0</v>
      </c>
      <c r="S382" s="51"/>
      <c r="T382" s="51"/>
      <c r="U382" s="49">
        <f t="shared" si="30"/>
        <v>0</v>
      </c>
      <c r="V382" s="50">
        <f t="shared" si="31"/>
        <v>0</v>
      </c>
      <c r="W382" s="49">
        <f t="shared" si="32"/>
        <v>0</v>
      </c>
      <c r="X382" s="50">
        <f t="shared" si="33"/>
        <v>0</v>
      </c>
      <c r="Y382" s="52"/>
      <c r="Z382" s="53"/>
    </row>
    <row r="383" spans="4:26">
      <c r="D383" s="26"/>
      <c r="E383" s="26"/>
      <c r="F383" s="27"/>
      <c r="G383" s="27"/>
      <c r="H383" s="27" t="str">
        <f t="shared" si="34"/>
        <v/>
      </c>
      <c r="I383" s="27"/>
      <c r="J383" s="27"/>
      <c r="K383" s="27"/>
      <c r="L383" s="27"/>
      <c r="M383" s="27"/>
      <c r="N383" s="16"/>
      <c r="O383" s="16"/>
      <c r="P383" s="34"/>
      <c r="Q383" s="27">
        <f>SUMIFS($N$7:N383,$F$7:F383,F383,$J$7:J383,"入库")-SUMIFS($N$7:N383,$F$7:F383,F383,$J$7:J383,"出库")</f>
        <v>0</v>
      </c>
      <c r="S383" s="51"/>
      <c r="T383" s="51"/>
      <c r="U383" s="49">
        <f t="shared" si="30"/>
        <v>0</v>
      </c>
      <c r="V383" s="50">
        <f t="shared" si="31"/>
        <v>0</v>
      </c>
      <c r="W383" s="49">
        <f t="shared" si="32"/>
        <v>0</v>
      </c>
      <c r="X383" s="50">
        <f t="shared" si="33"/>
        <v>0</v>
      </c>
      <c r="Y383" s="52"/>
      <c r="Z383" s="53"/>
    </row>
    <row r="384" spans="4:26">
      <c r="D384" s="26"/>
      <c r="E384" s="26"/>
      <c r="F384" s="27"/>
      <c r="G384" s="27"/>
      <c r="H384" s="27" t="str">
        <f t="shared" si="34"/>
        <v/>
      </c>
      <c r="I384" s="27"/>
      <c r="J384" s="27"/>
      <c r="K384" s="27"/>
      <c r="L384" s="27"/>
      <c r="M384" s="27"/>
      <c r="N384" s="16"/>
      <c r="O384" s="16"/>
      <c r="P384" s="34"/>
      <c r="Q384" s="27">
        <f>SUMIFS($N$7:N384,$F$7:F384,F384,$J$7:J384,"入库")-SUMIFS($N$7:N384,$F$7:F384,F384,$J$7:J384,"出库")</f>
        <v>0</v>
      </c>
      <c r="S384" s="51"/>
      <c r="T384" s="51"/>
      <c r="U384" s="49">
        <f t="shared" si="30"/>
        <v>0</v>
      </c>
      <c r="V384" s="50">
        <f t="shared" si="31"/>
        <v>0</v>
      </c>
      <c r="W384" s="49">
        <f t="shared" si="32"/>
        <v>0</v>
      </c>
      <c r="X384" s="50">
        <f t="shared" si="33"/>
        <v>0</v>
      </c>
      <c r="Y384" s="52"/>
      <c r="Z384" s="53"/>
    </row>
    <row r="385" spans="4:26">
      <c r="D385" s="26"/>
      <c r="E385" s="26"/>
      <c r="F385" s="27"/>
      <c r="G385" s="27"/>
      <c r="H385" s="27" t="str">
        <f t="shared" si="34"/>
        <v/>
      </c>
      <c r="I385" s="27"/>
      <c r="J385" s="27"/>
      <c r="K385" s="27"/>
      <c r="L385" s="27"/>
      <c r="M385" s="27"/>
      <c r="N385" s="16"/>
      <c r="O385" s="16"/>
      <c r="P385" s="34"/>
      <c r="Q385" s="27">
        <f>SUMIFS($N$7:N385,$F$7:F385,F385,$J$7:J385,"入库")-SUMIFS($N$7:N385,$F$7:F385,F385,$J$7:J385,"出库")</f>
        <v>0</v>
      </c>
      <c r="S385" s="51"/>
      <c r="T385" s="51"/>
      <c r="U385" s="49">
        <f t="shared" si="30"/>
        <v>0</v>
      </c>
      <c r="V385" s="50">
        <f t="shared" si="31"/>
        <v>0</v>
      </c>
      <c r="W385" s="49">
        <f t="shared" si="32"/>
        <v>0</v>
      </c>
      <c r="X385" s="50">
        <f t="shared" si="33"/>
        <v>0</v>
      </c>
      <c r="Y385" s="52"/>
      <c r="Z385" s="53"/>
    </row>
    <row r="386" spans="4:26">
      <c r="D386" s="26"/>
      <c r="E386" s="26"/>
      <c r="F386" s="27"/>
      <c r="G386" s="27"/>
      <c r="H386" s="27" t="str">
        <f t="shared" si="34"/>
        <v/>
      </c>
      <c r="I386" s="27"/>
      <c r="J386" s="27"/>
      <c r="K386" s="27"/>
      <c r="L386" s="27"/>
      <c r="M386" s="27"/>
      <c r="N386" s="16"/>
      <c r="O386" s="16"/>
      <c r="P386" s="34"/>
      <c r="Q386" s="27">
        <f>SUMIFS($N$7:N386,$F$7:F386,F386,$J$7:J386,"入库")-SUMIFS($N$7:N386,$F$7:F386,F386,$J$7:J386,"出库")</f>
        <v>0</v>
      </c>
      <c r="S386" s="51"/>
      <c r="T386" s="51"/>
      <c r="U386" s="49">
        <f t="shared" si="30"/>
        <v>0</v>
      </c>
      <c r="V386" s="50">
        <f t="shared" si="31"/>
        <v>0</v>
      </c>
      <c r="W386" s="49">
        <f t="shared" si="32"/>
        <v>0</v>
      </c>
      <c r="X386" s="50">
        <f t="shared" si="33"/>
        <v>0</v>
      </c>
      <c r="Y386" s="52"/>
      <c r="Z386" s="53"/>
    </row>
    <row r="387" spans="4:26">
      <c r="D387" s="26"/>
      <c r="E387" s="26"/>
      <c r="F387" s="27"/>
      <c r="G387" s="27"/>
      <c r="H387" s="27" t="str">
        <f t="shared" si="34"/>
        <v/>
      </c>
      <c r="I387" s="27"/>
      <c r="J387" s="27"/>
      <c r="K387" s="27"/>
      <c r="L387" s="27"/>
      <c r="M387" s="27"/>
      <c r="N387" s="16"/>
      <c r="O387" s="16"/>
      <c r="P387" s="34"/>
      <c r="Q387" s="27">
        <f>SUMIFS($N$7:N387,$F$7:F387,F387,$J$7:J387,"入库")-SUMIFS($N$7:N387,$F$7:F387,F387,$J$7:J387,"出库")</f>
        <v>0</v>
      </c>
      <c r="S387" s="51"/>
      <c r="T387" s="51"/>
      <c r="U387" s="49">
        <f t="shared" si="30"/>
        <v>0</v>
      </c>
      <c r="V387" s="50">
        <f t="shared" si="31"/>
        <v>0</v>
      </c>
      <c r="W387" s="49">
        <f t="shared" si="32"/>
        <v>0</v>
      </c>
      <c r="X387" s="50">
        <f t="shared" si="33"/>
        <v>0</v>
      </c>
      <c r="Y387" s="52"/>
      <c r="Z387" s="53"/>
    </row>
    <row r="388" spans="4:26">
      <c r="D388" s="26"/>
      <c r="E388" s="26"/>
      <c r="F388" s="27"/>
      <c r="G388" s="27"/>
      <c r="H388" s="27" t="str">
        <f t="shared" si="34"/>
        <v/>
      </c>
      <c r="I388" s="27"/>
      <c r="J388" s="27"/>
      <c r="K388" s="27"/>
      <c r="L388" s="27"/>
      <c r="M388" s="27"/>
      <c r="N388" s="16"/>
      <c r="O388" s="16"/>
      <c r="P388" s="34"/>
      <c r="Q388" s="27">
        <f>SUMIFS($N$7:N388,$F$7:F388,F388,$J$7:J388,"入库")-SUMIFS($N$7:N388,$F$7:F388,F388,$J$7:J388,"出库")</f>
        <v>0</v>
      </c>
      <c r="S388" s="51"/>
      <c r="T388" s="51"/>
      <c r="U388" s="49">
        <f t="shared" si="30"/>
        <v>0</v>
      </c>
      <c r="V388" s="50">
        <f t="shared" si="31"/>
        <v>0</v>
      </c>
      <c r="W388" s="49">
        <f t="shared" si="32"/>
        <v>0</v>
      </c>
      <c r="X388" s="50">
        <f t="shared" si="33"/>
        <v>0</v>
      </c>
      <c r="Y388" s="52"/>
      <c r="Z388" s="53"/>
    </row>
    <row r="389" spans="4:26">
      <c r="D389" s="26"/>
      <c r="E389" s="26"/>
      <c r="F389" s="27"/>
      <c r="G389" s="27"/>
      <c r="H389" s="27" t="str">
        <f t="shared" si="34"/>
        <v/>
      </c>
      <c r="I389" s="27"/>
      <c r="J389" s="27"/>
      <c r="K389" s="27"/>
      <c r="L389" s="27"/>
      <c r="M389" s="27"/>
      <c r="N389" s="16"/>
      <c r="O389" s="16"/>
      <c r="P389" s="34"/>
      <c r="Q389" s="27">
        <f>SUMIFS($N$7:N389,$F$7:F389,F389,$J$7:J389,"入库")-SUMIFS($N$7:N389,$F$7:F389,F389,$J$7:J389,"出库")</f>
        <v>0</v>
      </c>
      <c r="S389" s="51"/>
      <c r="T389" s="51"/>
      <c r="U389" s="49">
        <f t="shared" si="30"/>
        <v>0</v>
      </c>
      <c r="V389" s="50">
        <f t="shared" si="31"/>
        <v>0</v>
      </c>
      <c r="W389" s="49">
        <f t="shared" si="32"/>
        <v>0</v>
      </c>
      <c r="X389" s="50">
        <f t="shared" si="33"/>
        <v>0</v>
      </c>
      <c r="Y389" s="52"/>
      <c r="Z389" s="53"/>
    </row>
    <row r="390" spans="4:26">
      <c r="D390" s="26"/>
      <c r="E390" s="26"/>
      <c r="F390" s="27"/>
      <c r="G390" s="27"/>
      <c r="H390" s="27" t="str">
        <f t="shared" si="34"/>
        <v/>
      </c>
      <c r="I390" s="27"/>
      <c r="J390" s="27"/>
      <c r="K390" s="27"/>
      <c r="L390" s="27"/>
      <c r="M390" s="27"/>
      <c r="N390" s="16"/>
      <c r="O390" s="16"/>
      <c r="P390" s="34"/>
      <c r="Q390" s="27">
        <f>SUMIFS($N$7:N390,$F$7:F390,F390,$J$7:J390,"入库")-SUMIFS($N$7:N390,$F$7:F390,F390,$J$7:J390,"出库")</f>
        <v>0</v>
      </c>
      <c r="S390" s="51"/>
      <c r="T390" s="51"/>
      <c r="U390" s="49">
        <f t="shared" si="30"/>
        <v>0</v>
      </c>
      <c r="V390" s="50">
        <f t="shared" si="31"/>
        <v>0</v>
      </c>
      <c r="W390" s="49">
        <f t="shared" si="32"/>
        <v>0</v>
      </c>
      <c r="X390" s="50">
        <f t="shared" si="33"/>
        <v>0</v>
      </c>
      <c r="Y390" s="52"/>
      <c r="Z390" s="53"/>
    </row>
    <row r="391" spans="4:26">
      <c r="D391" s="26"/>
      <c r="E391" s="26"/>
      <c r="F391" s="27"/>
      <c r="G391" s="27"/>
      <c r="H391" s="27" t="str">
        <f t="shared" si="34"/>
        <v/>
      </c>
      <c r="I391" s="27"/>
      <c r="J391" s="27"/>
      <c r="K391" s="27"/>
      <c r="L391" s="27"/>
      <c r="M391" s="27"/>
      <c r="N391" s="16"/>
      <c r="O391" s="16"/>
      <c r="P391" s="34"/>
      <c r="Q391" s="27">
        <f>SUMIFS($N$7:N391,$F$7:F391,F391,$J$7:J391,"入库")-SUMIFS($N$7:N391,$F$7:F391,F391,$J$7:J391,"出库")</f>
        <v>0</v>
      </c>
      <c r="S391" s="51"/>
      <c r="T391" s="51"/>
      <c r="U391" s="49">
        <f t="shared" si="30"/>
        <v>0</v>
      </c>
      <c r="V391" s="50">
        <f t="shared" si="31"/>
        <v>0</v>
      </c>
      <c r="W391" s="49">
        <f t="shared" si="32"/>
        <v>0</v>
      </c>
      <c r="X391" s="50">
        <f t="shared" si="33"/>
        <v>0</v>
      </c>
      <c r="Y391" s="52"/>
      <c r="Z391" s="53"/>
    </row>
    <row r="392" spans="4:26">
      <c r="D392" s="26"/>
      <c r="E392" s="26"/>
      <c r="F392" s="27"/>
      <c r="G392" s="27"/>
      <c r="H392" s="27" t="str">
        <f t="shared" si="34"/>
        <v/>
      </c>
      <c r="I392" s="27"/>
      <c r="J392" s="27"/>
      <c r="K392" s="27"/>
      <c r="L392" s="27"/>
      <c r="M392" s="27"/>
      <c r="N392" s="16"/>
      <c r="O392" s="16"/>
      <c r="P392" s="34"/>
      <c r="Q392" s="27">
        <f>SUMIFS($N$7:N392,$F$7:F392,F392,$J$7:J392,"入库")-SUMIFS($N$7:N392,$F$7:F392,F392,$J$7:J392,"出库")</f>
        <v>0</v>
      </c>
      <c r="S392" s="51"/>
      <c r="T392" s="51"/>
      <c r="U392" s="49">
        <f t="shared" si="30"/>
        <v>0</v>
      </c>
      <c r="V392" s="50">
        <f t="shared" si="31"/>
        <v>0</v>
      </c>
      <c r="W392" s="49">
        <f t="shared" si="32"/>
        <v>0</v>
      </c>
      <c r="X392" s="50">
        <f t="shared" si="33"/>
        <v>0</v>
      </c>
      <c r="Y392" s="52"/>
      <c r="Z392" s="53"/>
    </row>
    <row r="393" spans="4:26">
      <c r="D393" s="26"/>
      <c r="E393" s="26"/>
      <c r="F393" s="27"/>
      <c r="G393" s="27"/>
      <c r="H393" s="27" t="str">
        <f t="shared" si="34"/>
        <v/>
      </c>
      <c r="I393" s="27"/>
      <c r="J393" s="27"/>
      <c r="K393" s="27"/>
      <c r="L393" s="27"/>
      <c r="M393" s="27"/>
      <c r="N393" s="16"/>
      <c r="O393" s="16"/>
      <c r="P393" s="34"/>
      <c r="Q393" s="27">
        <f>SUMIFS($N$7:N393,$F$7:F393,F393,$J$7:J393,"入库")-SUMIFS($N$7:N393,$F$7:F393,F393,$J$7:J393,"出库")</f>
        <v>0</v>
      </c>
      <c r="S393" s="51"/>
      <c r="T393" s="51"/>
      <c r="U393" s="49">
        <f t="shared" si="30"/>
        <v>0</v>
      </c>
      <c r="V393" s="50">
        <f t="shared" si="31"/>
        <v>0</v>
      </c>
      <c r="W393" s="49">
        <f t="shared" si="32"/>
        <v>0</v>
      </c>
      <c r="X393" s="50">
        <f t="shared" si="33"/>
        <v>0</v>
      </c>
      <c r="Y393" s="52"/>
      <c r="Z393" s="53"/>
    </row>
    <row r="394" spans="4:26">
      <c r="D394" s="26"/>
      <c r="E394" s="26"/>
      <c r="F394" s="27"/>
      <c r="G394" s="27"/>
      <c r="H394" s="27" t="str">
        <f t="shared" si="34"/>
        <v/>
      </c>
      <c r="I394" s="27"/>
      <c r="J394" s="27"/>
      <c r="K394" s="27"/>
      <c r="L394" s="27"/>
      <c r="M394" s="27"/>
      <c r="N394" s="16"/>
      <c r="O394" s="16"/>
      <c r="P394" s="34"/>
      <c r="Q394" s="27">
        <f>SUMIFS($N$7:N394,$F$7:F394,F394,$J$7:J394,"入库")-SUMIFS($N$7:N394,$F$7:F394,F394,$J$7:J394,"出库")</f>
        <v>0</v>
      </c>
      <c r="S394" s="51"/>
      <c r="T394" s="51"/>
      <c r="U394" s="49">
        <f t="shared" si="30"/>
        <v>0</v>
      </c>
      <c r="V394" s="50">
        <f t="shared" si="31"/>
        <v>0</v>
      </c>
      <c r="W394" s="49">
        <f t="shared" si="32"/>
        <v>0</v>
      </c>
      <c r="X394" s="50">
        <f t="shared" si="33"/>
        <v>0</v>
      </c>
      <c r="Y394" s="52"/>
      <c r="Z394" s="53"/>
    </row>
    <row r="395" spans="4:26">
      <c r="D395" s="26"/>
      <c r="E395" s="26"/>
      <c r="F395" s="27"/>
      <c r="G395" s="27"/>
      <c r="H395" s="27" t="str">
        <f t="shared" si="34"/>
        <v/>
      </c>
      <c r="I395" s="27"/>
      <c r="J395" s="27"/>
      <c r="K395" s="27"/>
      <c r="L395" s="27"/>
      <c r="M395" s="27"/>
      <c r="N395" s="16"/>
      <c r="O395" s="16"/>
      <c r="P395" s="34"/>
      <c r="Q395" s="27">
        <f>SUMIFS($N$7:N395,$F$7:F395,F395,$J$7:J395,"入库")-SUMIFS($N$7:N395,$F$7:F395,F395,$J$7:J395,"出库")</f>
        <v>0</v>
      </c>
      <c r="S395" s="51"/>
      <c r="T395" s="51"/>
      <c r="U395" s="49">
        <f t="shared" si="30"/>
        <v>0</v>
      </c>
      <c r="V395" s="50">
        <f t="shared" si="31"/>
        <v>0</v>
      </c>
      <c r="W395" s="49">
        <f t="shared" si="32"/>
        <v>0</v>
      </c>
      <c r="X395" s="50">
        <f t="shared" si="33"/>
        <v>0</v>
      </c>
      <c r="Y395" s="52"/>
      <c r="Z395" s="53"/>
    </row>
    <row r="396" spans="4:26">
      <c r="D396" s="26"/>
      <c r="E396" s="26"/>
      <c r="F396" s="27"/>
      <c r="G396" s="27"/>
      <c r="H396" s="27" t="str">
        <f t="shared" si="34"/>
        <v/>
      </c>
      <c r="I396" s="27"/>
      <c r="J396" s="27"/>
      <c r="K396" s="27"/>
      <c r="L396" s="27"/>
      <c r="M396" s="27"/>
      <c r="N396" s="16"/>
      <c r="O396" s="16"/>
      <c r="P396" s="34"/>
      <c r="Q396" s="27">
        <f>SUMIFS($N$7:N396,$F$7:F396,F396,$J$7:J396,"入库")-SUMIFS($N$7:N396,$F$7:F396,F396,$J$7:J396,"出库")</f>
        <v>0</v>
      </c>
      <c r="S396" s="51"/>
      <c r="T396" s="51"/>
      <c r="U396" s="49">
        <f t="shared" si="30"/>
        <v>0</v>
      </c>
      <c r="V396" s="50">
        <f t="shared" si="31"/>
        <v>0</v>
      </c>
      <c r="W396" s="49">
        <f t="shared" si="32"/>
        <v>0</v>
      </c>
      <c r="X396" s="50">
        <f t="shared" si="33"/>
        <v>0</v>
      </c>
      <c r="Y396" s="52"/>
      <c r="Z396" s="53"/>
    </row>
    <row r="397" spans="4:26">
      <c r="D397" s="26"/>
      <c r="E397" s="26"/>
      <c r="F397" s="27"/>
      <c r="G397" s="27"/>
      <c r="H397" s="27" t="str">
        <f t="shared" si="34"/>
        <v/>
      </c>
      <c r="I397" s="27"/>
      <c r="J397" s="27"/>
      <c r="K397" s="27"/>
      <c r="L397" s="27"/>
      <c r="M397" s="27"/>
      <c r="N397" s="16"/>
      <c r="O397" s="16"/>
      <c r="P397" s="34"/>
      <c r="Q397" s="27">
        <f>SUMIFS($N$7:N397,$F$7:F397,F397,$J$7:J397,"入库")-SUMIFS($N$7:N397,$F$7:F397,F397,$J$7:J397,"出库")</f>
        <v>0</v>
      </c>
      <c r="S397" s="51"/>
      <c r="T397" s="51"/>
      <c r="U397" s="49">
        <f t="shared" si="30"/>
        <v>0</v>
      </c>
      <c r="V397" s="50">
        <f t="shared" si="31"/>
        <v>0</v>
      </c>
      <c r="W397" s="49">
        <f t="shared" si="32"/>
        <v>0</v>
      </c>
      <c r="X397" s="50">
        <f t="shared" si="33"/>
        <v>0</v>
      </c>
      <c r="Y397" s="52"/>
      <c r="Z397" s="53"/>
    </row>
    <row r="398" spans="4:26">
      <c r="D398" s="26"/>
      <c r="E398" s="26"/>
      <c r="F398" s="27"/>
      <c r="G398" s="27"/>
      <c r="H398" s="27" t="str">
        <f t="shared" si="34"/>
        <v/>
      </c>
      <c r="I398" s="27"/>
      <c r="J398" s="27"/>
      <c r="K398" s="27"/>
      <c r="L398" s="27"/>
      <c r="M398" s="27"/>
      <c r="N398" s="16"/>
      <c r="O398" s="16"/>
      <c r="P398" s="34"/>
      <c r="Q398" s="27">
        <f>SUMIFS($N$7:N398,$F$7:F398,F398,$J$7:J398,"入库")-SUMIFS($N$7:N398,$F$7:F398,F398,$J$7:J398,"出库")</f>
        <v>0</v>
      </c>
      <c r="S398" s="51"/>
      <c r="T398" s="51"/>
      <c r="U398" s="49">
        <f t="shared" si="30"/>
        <v>0</v>
      </c>
      <c r="V398" s="50">
        <f t="shared" si="31"/>
        <v>0</v>
      </c>
      <c r="W398" s="49">
        <f t="shared" si="32"/>
        <v>0</v>
      </c>
      <c r="X398" s="50">
        <f t="shared" si="33"/>
        <v>0</v>
      </c>
      <c r="Y398" s="52"/>
      <c r="Z398" s="53"/>
    </row>
    <row r="399" spans="4:26">
      <c r="D399" s="26"/>
      <c r="E399" s="26"/>
      <c r="F399" s="27"/>
      <c r="G399" s="27"/>
      <c r="H399" s="27" t="str">
        <f t="shared" si="34"/>
        <v/>
      </c>
      <c r="I399" s="27"/>
      <c r="J399" s="27"/>
      <c r="K399" s="27"/>
      <c r="L399" s="27"/>
      <c r="M399" s="27"/>
      <c r="N399" s="16"/>
      <c r="O399" s="16"/>
      <c r="P399" s="34"/>
      <c r="Q399" s="27">
        <f>SUMIFS($N$7:N399,$F$7:F399,F399,$J$7:J399,"入库")-SUMIFS($N$7:N399,$F$7:F399,F399,$J$7:J399,"出库")</f>
        <v>0</v>
      </c>
      <c r="S399" s="51"/>
      <c r="T399" s="51"/>
      <c r="U399" s="49">
        <f t="shared" si="30"/>
        <v>0</v>
      </c>
      <c r="V399" s="50">
        <f t="shared" si="31"/>
        <v>0</v>
      </c>
      <c r="W399" s="49">
        <f t="shared" si="32"/>
        <v>0</v>
      </c>
      <c r="X399" s="50">
        <f t="shared" si="33"/>
        <v>0</v>
      </c>
      <c r="Y399" s="52"/>
      <c r="Z399" s="53"/>
    </row>
    <row r="400" spans="4:26">
      <c r="D400" s="26"/>
      <c r="E400" s="26"/>
      <c r="F400" s="27"/>
      <c r="G400" s="27"/>
      <c r="H400" s="27" t="str">
        <f t="shared" si="34"/>
        <v/>
      </c>
      <c r="I400" s="27"/>
      <c r="J400" s="27"/>
      <c r="K400" s="27"/>
      <c r="L400" s="27"/>
      <c r="M400" s="27"/>
      <c r="N400" s="16"/>
      <c r="O400" s="16"/>
      <c r="P400" s="34"/>
      <c r="Q400" s="27">
        <f>SUMIFS($N$7:N400,$F$7:F400,F400,$J$7:J400,"入库")-SUMIFS($N$7:N400,$F$7:F400,F400,$J$7:J400,"出库")</f>
        <v>0</v>
      </c>
      <c r="S400" s="51"/>
      <c r="T400" s="51"/>
      <c r="U400" s="49">
        <f t="shared" ref="U400:U463" si="35">SUMIFS($N$7:$N$1004,$F$7:$F$1004,S400,$J$7:$J$1004,"出库")</f>
        <v>0</v>
      </c>
      <c r="V400" s="50">
        <f t="shared" ref="V400:V463" si="36">SUMIFS($P$7:$P$1004,$F$7:$F$1004,S400,$J$7:$J$1004,"出库")</f>
        <v>0</v>
      </c>
      <c r="W400" s="49">
        <f t="shared" ref="W400:W463" si="37">SUMIFS($N$7:$N$1004,$F$7:$F$1004,S400,$J$7:$J$1004,"入库")</f>
        <v>0</v>
      </c>
      <c r="X400" s="50">
        <f t="shared" ref="X400:X463" si="38">SUMIFS($P$7:$P$1004,$F$7:$F$1004,S400,$J$7:$J$1004,"入库")</f>
        <v>0</v>
      </c>
      <c r="Y400" s="52"/>
      <c r="Z400" s="53"/>
    </row>
    <row r="401" spans="4:26">
      <c r="D401" s="26"/>
      <c r="E401" s="26"/>
      <c r="F401" s="27"/>
      <c r="G401" s="27"/>
      <c r="H401" s="27" t="str">
        <f t="shared" si="34"/>
        <v/>
      </c>
      <c r="I401" s="27"/>
      <c r="J401" s="27"/>
      <c r="K401" s="27"/>
      <c r="L401" s="27"/>
      <c r="M401" s="27"/>
      <c r="N401" s="16"/>
      <c r="O401" s="16"/>
      <c r="P401" s="34"/>
      <c r="Q401" s="27">
        <f>SUMIFS($N$7:N401,$F$7:F401,F401,$J$7:J401,"入库")-SUMIFS($N$7:N401,$F$7:F401,F401,$J$7:J401,"出库")</f>
        <v>0</v>
      </c>
      <c r="S401" s="51"/>
      <c r="T401" s="51"/>
      <c r="U401" s="49">
        <f t="shared" si="35"/>
        <v>0</v>
      </c>
      <c r="V401" s="50">
        <f t="shared" si="36"/>
        <v>0</v>
      </c>
      <c r="W401" s="49">
        <f t="shared" si="37"/>
        <v>0</v>
      </c>
      <c r="X401" s="50">
        <f t="shared" si="38"/>
        <v>0</v>
      </c>
      <c r="Y401" s="52"/>
      <c r="Z401" s="53"/>
    </row>
    <row r="402" spans="4:26">
      <c r="D402" s="26"/>
      <c r="E402" s="26"/>
      <c r="F402" s="27"/>
      <c r="G402" s="27"/>
      <c r="H402" s="27" t="str">
        <f t="shared" si="34"/>
        <v/>
      </c>
      <c r="I402" s="27"/>
      <c r="J402" s="27"/>
      <c r="K402" s="27"/>
      <c r="L402" s="27"/>
      <c r="M402" s="27"/>
      <c r="N402" s="16"/>
      <c r="O402" s="16"/>
      <c r="P402" s="34"/>
      <c r="Q402" s="27">
        <f>SUMIFS($N$7:N402,$F$7:F402,F402,$J$7:J402,"入库")-SUMIFS($N$7:N402,$F$7:F402,F402,$J$7:J402,"出库")</f>
        <v>0</v>
      </c>
      <c r="S402" s="51"/>
      <c r="T402" s="51"/>
      <c r="U402" s="49">
        <f t="shared" si="35"/>
        <v>0</v>
      </c>
      <c r="V402" s="50">
        <f t="shared" si="36"/>
        <v>0</v>
      </c>
      <c r="W402" s="49">
        <f t="shared" si="37"/>
        <v>0</v>
      </c>
      <c r="X402" s="50">
        <f t="shared" si="38"/>
        <v>0</v>
      </c>
      <c r="Y402" s="52"/>
      <c r="Z402" s="53"/>
    </row>
    <row r="403" spans="4:26">
      <c r="D403" s="26"/>
      <c r="E403" s="26"/>
      <c r="F403" s="27"/>
      <c r="G403" s="27"/>
      <c r="H403" s="27" t="str">
        <f t="shared" si="34"/>
        <v/>
      </c>
      <c r="I403" s="27"/>
      <c r="J403" s="27"/>
      <c r="K403" s="27"/>
      <c r="L403" s="27"/>
      <c r="M403" s="27"/>
      <c r="N403" s="16"/>
      <c r="O403" s="16"/>
      <c r="P403" s="34"/>
      <c r="Q403" s="27">
        <f>SUMIFS($N$7:N403,$F$7:F403,F403,$J$7:J403,"入库")-SUMIFS($N$7:N403,$F$7:F403,F403,$J$7:J403,"出库")</f>
        <v>0</v>
      </c>
      <c r="S403" s="51"/>
      <c r="T403" s="51"/>
      <c r="U403" s="49">
        <f t="shared" si="35"/>
        <v>0</v>
      </c>
      <c r="V403" s="50">
        <f t="shared" si="36"/>
        <v>0</v>
      </c>
      <c r="W403" s="49">
        <f t="shared" si="37"/>
        <v>0</v>
      </c>
      <c r="X403" s="50">
        <f t="shared" si="38"/>
        <v>0</v>
      </c>
      <c r="Y403" s="52"/>
      <c r="Z403" s="53"/>
    </row>
    <row r="404" spans="4:26">
      <c r="D404" s="26"/>
      <c r="E404" s="26"/>
      <c r="F404" s="27"/>
      <c r="G404" s="27"/>
      <c r="H404" s="27" t="str">
        <f t="shared" si="34"/>
        <v/>
      </c>
      <c r="I404" s="27"/>
      <c r="J404" s="27"/>
      <c r="K404" s="27"/>
      <c r="L404" s="27"/>
      <c r="M404" s="27"/>
      <c r="N404" s="16"/>
      <c r="O404" s="16"/>
      <c r="P404" s="34"/>
      <c r="Q404" s="27">
        <f>SUMIFS($N$7:N404,$F$7:F404,F404,$J$7:J404,"入库")-SUMIFS($N$7:N404,$F$7:F404,F404,$J$7:J404,"出库")</f>
        <v>0</v>
      </c>
      <c r="S404" s="51"/>
      <c r="T404" s="51"/>
      <c r="U404" s="49">
        <f t="shared" si="35"/>
        <v>0</v>
      </c>
      <c r="V404" s="50">
        <f t="shared" si="36"/>
        <v>0</v>
      </c>
      <c r="W404" s="49">
        <f t="shared" si="37"/>
        <v>0</v>
      </c>
      <c r="X404" s="50">
        <f t="shared" si="38"/>
        <v>0</v>
      </c>
      <c r="Y404" s="52"/>
      <c r="Z404" s="53"/>
    </row>
    <row r="405" spans="4:26">
      <c r="D405" s="26"/>
      <c r="E405" s="26"/>
      <c r="F405" s="27"/>
      <c r="G405" s="27"/>
      <c r="H405" s="27" t="str">
        <f t="shared" si="34"/>
        <v/>
      </c>
      <c r="I405" s="27"/>
      <c r="J405" s="27"/>
      <c r="K405" s="27"/>
      <c r="L405" s="27"/>
      <c r="M405" s="27"/>
      <c r="N405" s="16"/>
      <c r="O405" s="16"/>
      <c r="P405" s="34"/>
      <c r="Q405" s="27">
        <f>SUMIFS($N$7:N405,$F$7:F405,F405,$J$7:J405,"入库")-SUMIFS($N$7:N405,$F$7:F405,F405,$J$7:J405,"出库")</f>
        <v>0</v>
      </c>
      <c r="S405" s="51"/>
      <c r="T405" s="51"/>
      <c r="U405" s="49">
        <f t="shared" si="35"/>
        <v>0</v>
      </c>
      <c r="V405" s="50">
        <f t="shared" si="36"/>
        <v>0</v>
      </c>
      <c r="W405" s="49">
        <f t="shared" si="37"/>
        <v>0</v>
      </c>
      <c r="X405" s="50">
        <f t="shared" si="38"/>
        <v>0</v>
      </c>
      <c r="Y405" s="52"/>
      <c r="Z405" s="53"/>
    </row>
    <row r="406" spans="4:26">
      <c r="D406" s="26"/>
      <c r="E406" s="26"/>
      <c r="F406" s="27"/>
      <c r="G406" s="27"/>
      <c r="H406" s="27" t="str">
        <f t="shared" ref="H406:H469" si="39">IFERROR(VLOOKUP(F406,S:T,2,FALSE),"")</f>
        <v/>
      </c>
      <c r="I406" s="27"/>
      <c r="J406" s="27"/>
      <c r="K406" s="27"/>
      <c r="L406" s="27"/>
      <c r="M406" s="27"/>
      <c r="N406" s="16"/>
      <c r="O406" s="16"/>
      <c r="P406" s="34"/>
      <c r="Q406" s="27">
        <f>SUMIFS($N$7:N406,$F$7:F406,F406,$J$7:J406,"入库")-SUMIFS($N$7:N406,$F$7:F406,F406,$J$7:J406,"出库")</f>
        <v>0</v>
      </c>
      <c r="S406" s="51"/>
      <c r="T406" s="51"/>
      <c r="U406" s="49">
        <f t="shared" si="35"/>
        <v>0</v>
      </c>
      <c r="V406" s="50">
        <f t="shared" si="36"/>
        <v>0</v>
      </c>
      <c r="W406" s="49">
        <f t="shared" si="37"/>
        <v>0</v>
      </c>
      <c r="X406" s="50">
        <f t="shared" si="38"/>
        <v>0</v>
      </c>
      <c r="Y406" s="52"/>
      <c r="Z406" s="53"/>
    </row>
    <row r="407" spans="4:26">
      <c r="D407" s="26"/>
      <c r="E407" s="26"/>
      <c r="F407" s="27"/>
      <c r="G407" s="27"/>
      <c r="H407" s="27" t="str">
        <f t="shared" si="39"/>
        <v/>
      </c>
      <c r="I407" s="27"/>
      <c r="J407" s="27"/>
      <c r="K407" s="27"/>
      <c r="L407" s="27"/>
      <c r="M407" s="27"/>
      <c r="N407" s="16"/>
      <c r="O407" s="16"/>
      <c r="P407" s="34"/>
      <c r="Q407" s="27">
        <f>SUMIFS($N$7:N407,$F$7:F407,F407,$J$7:J407,"入库")-SUMIFS($N$7:N407,$F$7:F407,F407,$J$7:J407,"出库")</f>
        <v>0</v>
      </c>
      <c r="S407" s="51"/>
      <c r="T407" s="51"/>
      <c r="U407" s="49">
        <f t="shared" si="35"/>
        <v>0</v>
      </c>
      <c r="V407" s="50">
        <f t="shared" si="36"/>
        <v>0</v>
      </c>
      <c r="W407" s="49">
        <f t="shared" si="37"/>
        <v>0</v>
      </c>
      <c r="X407" s="50">
        <f t="shared" si="38"/>
        <v>0</v>
      </c>
      <c r="Y407" s="52"/>
      <c r="Z407" s="53"/>
    </row>
    <row r="408" spans="4:26">
      <c r="D408" s="26"/>
      <c r="E408" s="26"/>
      <c r="F408" s="27"/>
      <c r="G408" s="27"/>
      <c r="H408" s="27" t="str">
        <f t="shared" si="39"/>
        <v/>
      </c>
      <c r="I408" s="27"/>
      <c r="J408" s="27"/>
      <c r="K408" s="27"/>
      <c r="L408" s="27"/>
      <c r="M408" s="27"/>
      <c r="N408" s="16"/>
      <c r="O408" s="16"/>
      <c r="P408" s="34"/>
      <c r="Q408" s="27">
        <f>SUMIFS($N$7:N408,$F$7:F408,F408,$J$7:J408,"入库")-SUMIFS($N$7:N408,$F$7:F408,F408,$J$7:J408,"出库")</f>
        <v>0</v>
      </c>
      <c r="S408" s="51"/>
      <c r="T408" s="51"/>
      <c r="U408" s="49">
        <f t="shared" si="35"/>
        <v>0</v>
      </c>
      <c r="V408" s="50">
        <f t="shared" si="36"/>
        <v>0</v>
      </c>
      <c r="W408" s="49">
        <f t="shared" si="37"/>
        <v>0</v>
      </c>
      <c r="X408" s="50">
        <f t="shared" si="38"/>
        <v>0</v>
      </c>
      <c r="Y408" s="52"/>
      <c r="Z408" s="53"/>
    </row>
    <row r="409" spans="4:26">
      <c r="D409" s="26"/>
      <c r="E409" s="26"/>
      <c r="F409" s="27"/>
      <c r="G409" s="27"/>
      <c r="H409" s="27" t="str">
        <f t="shared" si="39"/>
        <v/>
      </c>
      <c r="I409" s="27"/>
      <c r="J409" s="27"/>
      <c r="K409" s="27"/>
      <c r="L409" s="27"/>
      <c r="M409" s="27"/>
      <c r="N409" s="16"/>
      <c r="O409" s="16"/>
      <c r="P409" s="34"/>
      <c r="Q409" s="27">
        <f>SUMIFS($N$7:N409,$F$7:F409,F409,$J$7:J409,"入库")-SUMIFS($N$7:N409,$F$7:F409,F409,$J$7:J409,"出库")</f>
        <v>0</v>
      </c>
      <c r="S409" s="51"/>
      <c r="T409" s="51"/>
      <c r="U409" s="49">
        <f t="shared" si="35"/>
        <v>0</v>
      </c>
      <c r="V409" s="50">
        <f t="shared" si="36"/>
        <v>0</v>
      </c>
      <c r="W409" s="49">
        <f t="shared" si="37"/>
        <v>0</v>
      </c>
      <c r="X409" s="50">
        <f t="shared" si="38"/>
        <v>0</v>
      </c>
      <c r="Y409" s="52"/>
      <c r="Z409" s="53"/>
    </row>
    <row r="410" spans="4:26">
      <c r="D410" s="26"/>
      <c r="E410" s="26"/>
      <c r="F410" s="27"/>
      <c r="G410" s="27"/>
      <c r="H410" s="27" t="str">
        <f t="shared" si="39"/>
        <v/>
      </c>
      <c r="I410" s="27"/>
      <c r="J410" s="27"/>
      <c r="K410" s="27"/>
      <c r="L410" s="27"/>
      <c r="M410" s="27"/>
      <c r="N410" s="16"/>
      <c r="O410" s="16"/>
      <c r="P410" s="34"/>
      <c r="Q410" s="27">
        <f>SUMIFS($N$7:N410,$F$7:F410,F410,$J$7:J410,"入库")-SUMIFS($N$7:N410,$F$7:F410,F410,$J$7:J410,"出库")</f>
        <v>0</v>
      </c>
      <c r="S410" s="51"/>
      <c r="T410" s="51"/>
      <c r="U410" s="49">
        <f t="shared" si="35"/>
        <v>0</v>
      </c>
      <c r="V410" s="50">
        <f t="shared" si="36"/>
        <v>0</v>
      </c>
      <c r="W410" s="49">
        <f t="shared" si="37"/>
        <v>0</v>
      </c>
      <c r="X410" s="50">
        <f t="shared" si="38"/>
        <v>0</v>
      </c>
      <c r="Y410" s="52"/>
      <c r="Z410" s="53"/>
    </row>
    <row r="411" spans="4:26">
      <c r="D411" s="26"/>
      <c r="E411" s="26"/>
      <c r="F411" s="27"/>
      <c r="G411" s="27"/>
      <c r="H411" s="27" t="str">
        <f t="shared" si="39"/>
        <v/>
      </c>
      <c r="I411" s="27"/>
      <c r="J411" s="27"/>
      <c r="K411" s="27"/>
      <c r="L411" s="27"/>
      <c r="M411" s="27"/>
      <c r="N411" s="16"/>
      <c r="O411" s="16"/>
      <c r="P411" s="34"/>
      <c r="Q411" s="27">
        <f>SUMIFS($N$7:N411,$F$7:F411,F411,$J$7:J411,"入库")-SUMIFS($N$7:N411,$F$7:F411,F411,$J$7:J411,"出库")</f>
        <v>0</v>
      </c>
      <c r="S411" s="51"/>
      <c r="T411" s="51"/>
      <c r="U411" s="49">
        <f t="shared" si="35"/>
        <v>0</v>
      </c>
      <c r="V411" s="50">
        <f t="shared" si="36"/>
        <v>0</v>
      </c>
      <c r="W411" s="49">
        <f t="shared" si="37"/>
        <v>0</v>
      </c>
      <c r="X411" s="50">
        <f t="shared" si="38"/>
        <v>0</v>
      </c>
      <c r="Y411" s="52"/>
      <c r="Z411" s="53"/>
    </row>
    <row r="412" spans="4:26">
      <c r="D412" s="26"/>
      <c r="E412" s="26"/>
      <c r="F412" s="27"/>
      <c r="G412" s="27"/>
      <c r="H412" s="27" t="str">
        <f t="shared" si="39"/>
        <v/>
      </c>
      <c r="I412" s="27"/>
      <c r="J412" s="27"/>
      <c r="K412" s="27"/>
      <c r="L412" s="27"/>
      <c r="M412" s="27"/>
      <c r="N412" s="16"/>
      <c r="O412" s="16"/>
      <c r="P412" s="34"/>
      <c r="Q412" s="27">
        <f>SUMIFS($N$7:N412,$F$7:F412,F412,$J$7:J412,"入库")-SUMIFS($N$7:N412,$F$7:F412,F412,$J$7:J412,"出库")</f>
        <v>0</v>
      </c>
      <c r="S412" s="51"/>
      <c r="T412" s="51"/>
      <c r="U412" s="49">
        <f t="shared" si="35"/>
        <v>0</v>
      </c>
      <c r="V412" s="50">
        <f t="shared" si="36"/>
        <v>0</v>
      </c>
      <c r="W412" s="49">
        <f t="shared" si="37"/>
        <v>0</v>
      </c>
      <c r="X412" s="50">
        <f t="shared" si="38"/>
        <v>0</v>
      </c>
      <c r="Y412" s="52"/>
      <c r="Z412" s="53"/>
    </row>
    <row r="413" spans="4:26">
      <c r="D413" s="26"/>
      <c r="E413" s="26"/>
      <c r="F413" s="27"/>
      <c r="G413" s="27"/>
      <c r="H413" s="27" t="str">
        <f t="shared" si="39"/>
        <v/>
      </c>
      <c r="I413" s="27"/>
      <c r="J413" s="27"/>
      <c r="K413" s="27"/>
      <c r="L413" s="27"/>
      <c r="M413" s="27"/>
      <c r="N413" s="16"/>
      <c r="O413" s="16"/>
      <c r="P413" s="34"/>
      <c r="Q413" s="27">
        <f>SUMIFS($N$7:N413,$F$7:F413,F413,$J$7:J413,"入库")-SUMIFS($N$7:N413,$F$7:F413,F413,$J$7:J413,"出库")</f>
        <v>0</v>
      </c>
      <c r="S413" s="51"/>
      <c r="T413" s="51"/>
      <c r="U413" s="49">
        <f t="shared" si="35"/>
        <v>0</v>
      </c>
      <c r="V413" s="50">
        <f t="shared" si="36"/>
        <v>0</v>
      </c>
      <c r="W413" s="49">
        <f t="shared" si="37"/>
        <v>0</v>
      </c>
      <c r="X413" s="50">
        <f t="shared" si="38"/>
        <v>0</v>
      </c>
      <c r="Y413" s="52"/>
      <c r="Z413" s="53"/>
    </row>
    <row r="414" spans="4:26">
      <c r="D414" s="26"/>
      <c r="E414" s="26"/>
      <c r="F414" s="27"/>
      <c r="G414" s="27"/>
      <c r="H414" s="27" t="str">
        <f t="shared" si="39"/>
        <v/>
      </c>
      <c r="I414" s="27"/>
      <c r="J414" s="27"/>
      <c r="K414" s="27"/>
      <c r="L414" s="27"/>
      <c r="M414" s="27"/>
      <c r="N414" s="16"/>
      <c r="O414" s="16"/>
      <c r="P414" s="34"/>
      <c r="Q414" s="27">
        <f>SUMIFS($N$7:N414,$F$7:F414,F414,$J$7:J414,"入库")-SUMIFS($N$7:N414,$F$7:F414,F414,$J$7:J414,"出库")</f>
        <v>0</v>
      </c>
      <c r="S414" s="51"/>
      <c r="T414" s="51"/>
      <c r="U414" s="49">
        <f t="shared" si="35"/>
        <v>0</v>
      </c>
      <c r="V414" s="50">
        <f t="shared" si="36"/>
        <v>0</v>
      </c>
      <c r="W414" s="49">
        <f t="shared" si="37"/>
        <v>0</v>
      </c>
      <c r="X414" s="50">
        <f t="shared" si="38"/>
        <v>0</v>
      </c>
      <c r="Y414" s="52"/>
      <c r="Z414" s="53"/>
    </row>
    <row r="415" spans="4:26">
      <c r="D415" s="26"/>
      <c r="E415" s="26"/>
      <c r="F415" s="27"/>
      <c r="G415" s="27"/>
      <c r="H415" s="27" t="str">
        <f t="shared" si="39"/>
        <v/>
      </c>
      <c r="I415" s="27"/>
      <c r="J415" s="27"/>
      <c r="K415" s="27"/>
      <c r="L415" s="27"/>
      <c r="M415" s="27"/>
      <c r="N415" s="16"/>
      <c r="O415" s="16"/>
      <c r="P415" s="34"/>
      <c r="Q415" s="27">
        <f>SUMIFS($N$7:N415,$F$7:F415,F415,$J$7:J415,"入库")-SUMIFS($N$7:N415,$F$7:F415,F415,$J$7:J415,"出库")</f>
        <v>0</v>
      </c>
      <c r="S415" s="51"/>
      <c r="T415" s="51"/>
      <c r="U415" s="49">
        <f t="shared" si="35"/>
        <v>0</v>
      </c>
      <c r="V415" s="50">
        <f t="shared" si="36"/>
        <v>0</v>
      </c>
      <c r="W415" s="49">
        <f t="shared" si="37"/>
        <v>0</v>
      </c>
      <c r="X415" s="50">
        <f t="shared" si="38"/>
        <v>0</v>
      </c>
      <c r="Y415" s="52"/>
      <c r="Z415" s="53"/>
    </row>
    <row r="416" spans="4:26">
      <c r="D416" s="26"/>
      <c r="E416" s="26"/>
      <c r="F416" s="27"/>
      <c r="G416" s="27"/>
      <c r="H416" s="27" t="str">
        <f t="shared" si="39"/>
        <v/>
      </c>
      <c r="I416" s="27"/>
      <c r="J416" s="27"/>
      <c r="K416" s="27"/>
      <c r="L416" s="27"/>
      <c r="M416" s="27"/>
      <c r="N416" s="16"/>
      <c r="O416" s="16"/>
      <c r="P416" s="34"/>
      <c r="Q416" s="27">
        <f>SUMIFS($N$7:N416,$F$7:F416,F416,$J$7:J416,"入库")-SUMIFS($N$7:N416,$F$7:F416,F416,$J$7:J416,"出库")</f>
        <v>0</v>
      </c>
      <c r="S416" s="51"/>
      <c r="T416" s="51"/>
      <c r="U416" s="49">
        <f t="shared" si="35"/>
        <v>0</v>
      </c>
      <c r="V416" s="50">
        <f t="shared" si="36"/>
        <v>0</v>
      </c>
      <c r="W416" s="49">
        <f t="shared" si="37"/>
        <v>0</v>
      </c>
      <c r="X416" s="50">
        <f t="shared" si="38"/>
        <v>0</v>
      </c>
      <c r="Y416" s="52"/>
      <c r="Z416" s="53"/>
    </row>
    <row r="417" spans="4:26">
      <c r="D417" s="26"/>
      <c r="E417" s="26"/>
      <c r="F417" s="27"/>
      <c r="G417" s="27"/>
      <c r="H417" s="27" t="str">
        <f t="shared" si="39"/>
        <v/>
      </c>
      <c r="I417" s="27"/>
      <c r="J417" s="27"/>
      <c r="K417" s="27"/>
      <c r="L417" s="27"/>
      <c r="M417" s="27"/>
      <c r="N417" s="16"/>
      <c r="O417" s="16"/>
      <c r="P417" s="34"/>
      <c r="Q417" s="27">
        <f>SUMIFS($N$7:N417,$F$7:F417,F417,$J$7:J417,"入库")-SUMIFS($N$7:N417,$F$7:F417,F417,$J$7:J417,"出库")</f>
        <v>0</v>
      </c>
      <c r="S417" s="51"/>
      <c r="T417" s="51"/>
      <c r="U417" s="49">
        <f t="shared" si="35"/>
        <v>0</v>
      </c>
      <c r="V417" s="50">
        <f t="shared" si="36"/>
        <v>0</v>
      </c>
      <c r="W417" s="49">
        <f t="shared" si="37"/>
        <v>0</v>
      </c>
      <c r="X417" s="50">
        <f t="shared" si="38"/>
        <v>0</v>
      </c>
      <c r="Y417" s="52"/>
      <c r="Z417" s="53"/>
    </row>
    <row r="418" spans="4:26">
      <c r="D418" s="26"/>
      <c r="E418" s="26"/>
      <c r="F418" s="27"/>
      <c r="G418" s="27"/>
      <c r="H418" s="27" t="str">
        <f t="shared" si="39"/>
        <v/>
      </c>
      <c r="I418" s="27"/>
      <c r="J418" s="27"/>
      <c r="K418" s="27"/>
      <c r="L418" s="27"/>
      <c r="M418" s="27"/>
      <c r="N418" s="16"/>
      <c r="O418" s="16"/>
      <c r="P418" s="34"/>
      <c r="Q418" s="27">
        <f>SUMIFS($N$7:N418,$F$7:F418,F418,$J$7:J418,"入库")-SUMIFS($N$7:N418,$F$7:F418,F418,$J$7:J418,"出库")</f>
        <v>0</v>
      </c>
      <c r="S418" s="51"/>
      <c r="T418" s="51"/>
      <c r="U418" s="49">
        <f t="shared" si="35"/>
        <v>0</v>
      </c>
      <c r="V418" s="50">
        <f t="shared" si="36"/>
        <v>0</v>
      </c>
      <c r="W418" s="49">
        <f t="shared" si="37"/>
        <v>0</v>
      </c>
      <c r="X418" s="50">
        <f t="shared" si="38"/>
        <v>0</v>
      </c>
      <c r="Y418" s="52"/>
      <c r="Z418" s="53"/>
    </row>
    <row r="419" spans="4:26">
      <c r="D419" s="26"/>
      <c r="E419" s="26"/>
      <c r="F419" s="27"/>
      <c r="G419" s="27"/>
      <c r="H419" s="27" t="str">
        <f t="shared" si="39"/>
        <v/>
      </c>
      <c r="I419" s="27"/>
      <c r="J419" s="27"/>
      <c r="K419" s="27"/>
      <c r="L419" s="27"/>
      <c r="M419" s="27"/>
      <c r="N419" s="16"/>
      <c r="O419" s="16"/>
      <c r="P419" s="34"/>
      <c r="Q419" s="27">
        <f>SUMIFS($N$7:N419,$F$7:F419,F419,$J$7:J419,"入库")-SUMIFS($N$7:N419,$F$7:F419,F419,$J$7:J419,"出库")</f>
        <v>0</v>
      </c>
      <c r="S419" s="51"/>
      <c r="T419" s="51"/>
      <c r="U419" s="49">
        <f t="shared" si="35"/>
        <v>0</v>
      </c>
      <c r="V419" s="50">
        <f t="shared" si="36"/>
        <v>0</v>
      </c>
      <c r="W419" s="49">
        <f t="shared" si="37"/>
        <v>0</v>
      </c>
      <c r="X419" s="50">
        <f t="shared" si="38"/>
        <v>0</v>
      </c>
      <c r="Y419" s="52"/>
      <c r="Z419" s="53"/>
    </row>
    <row r="420" spans="4:26">
      <c r="D420" s="26"/>
      <c r="E420" s="26"/>
      <c r="F420" s="27"/>
      <c r="G420" s="27"/>
      <c r="H420" s="27" t="str">
        <f t="shared" si="39"/>
        <v/>
      </c>
      <c r="I420" s="27"/>
      <c r="J420" s="27"/>
      <c r="K420" s="27"/>
      <c r="L420" s="27"/>
      <c r="M420" s="27"/>
      <c r="N420" s="16"/>
      <c r="O420" s="16"/>
      <c r="P420" s="34"/>
      <c r="Q420" s="27">
        <f>SUMIFS($N$7:N420,$F$7:F420,F420,$J$7:J420,"入库")-SUMIFS($N$7:N420,$F$7:F420,F420,$J$7:J420,"出库")</f>
        <v>0</v>
      </c>
      <c r="S420" s="51"/>
      <c r="T420" s="51"/>
      <c r="U420" s="49">
        <f t="shared" si="35"/>
        <v>0</v>
      </c>
      <c r="V420" s="50">
        <f t="shared" si="36"/>
        <v>0</v>
      </c>
      <c r="W420" s="49">
        <f t="shared" si="37"/>
        <v>0</v>
      </c>
      <c r="X420" s="50">
        <f t="shared" si="38"/>
        <v>0</v>
      </c>
      <c r="Y420" s="52"/>
      <c r="Z420" s="53"/>
    </row>
    <row r="421" spans="4:26">
      <c r="D421" s="26"/>
      <c r="E421" s="26"/>
      <c r="F421" s="27"/>
      <c r="G421" s="27"/>
      <c r="H421" s="27" t="str">
        <f t="shared" si="39"/>
        <v/>
      </c>
      <c r="I421" s="27"/>
      <c r="J421" s="27"/>
      <c r="K421" s="27"/>
      <c r="L421" s="27"/>
      <c r="M421" s="27"/>
      <c r="N421" s="16"/>
      <c r="O421" s="16"/>
      <c r="P421" s="34"/>
      <c r="Q421" s="27">
        <f>SUMIFS($N$7:N421,$F$7:F421,F421,$J$7:J421,"入库")-SUMIFS($N$7:N421,$F$7:F421,F421,$J$7:J421,"出库")</f>
        <v>0</v>
      </c>
      <c r="S421" s="51"/>
      <c r="T421" s="51"/>
      <c r="U421" s="49">
        <f t="shared" si="35"/>
        <v>0</v>
      </c>
      <c r="V421" s="50">
        <f t="shared" si="36"/>
        <v>0</v>
      </c>
      <c r="W421" s="49">
        <f t="shared" si="37"/>
        <v>0</v>
      </c>
      <c r="X421" s="50">
        <f t="shared" si="38"/>
        <v>0</v>
      </c>
      <c r="Y421" s="52"/>
      <c r="Z421" s="53"/>
    </row>
    <row r="422" spans="4:26">
      <c r="D422" s="26"/>
      <c r="E422" s="26"/>
      <c r="F422" s="27"/>
      <c r="G422" s="27"/>
      <c r="H422" s="27" t="str">
        <f t="shared" si="39"/>
        <v/>
      </c>
      <c r="I422" s="27"/>
      <c r="J422" s="27"/>
      <c r="K422" s="27"/>
      <c r="L422" s="27"/>
      <c r="M422" s="27"/>
      <c r="N422" s="16"/>
      <c r="O422" s="16"/>
      <c r="P422" s="34"/>
      <c r="Q422" s="27">
        <f>SUMIFS($N$7:N422,$F$7:F422,F422,$J$7:J422,"入库")-SUMIFS($N$7:N422,$F$7:F422,F422,$J$7:J422,"出库")</f>
        <v>0</v>
      </c>
      <c r="S422" s="51"/>
      <c r="T422" s="51"/>
      <c r="U422" s="49">
        <f t="shared" si="35"/>
        <v>0</v>
      </c>
      <c r="V422" s="50">
        <f t="shared" si="36"/>
        <v>0</v>
      </c>
      <c r="W422" s="49">
        <f t="shared" si="37"/>
        <v>0</v>
      </c>
      <c r="X422" s="50">
        <f t="shared" si="38"/>
        <v>0</v>
      </c>
      <c r="Y422" s="52"/>
      <c r="Z422" s="53"/>
    </row>
    <row r="423" spans="4:26">
      <c r="D423" s="26"/>
      <c r="E423" s="26"/>
      <c r="F423" s="27"/>
      <c r="G423" s="27"/>
      <c r="H423" s="27" t="str">
        <f t="shared" si="39"/>
        <v/>
      </c>
      <c r="I423" s="27"/>
      <c r="J423" s="27"/>
      <c r="K423" s="27"/>
      <c r="L423" s="27"/>
      <c r="M423" s="27"/>
      <c r="N423" s="16"/>
      <c r="O423" s="16"/>
      <c r="P423" s="34"/>
      <c r="Q423" s="27">
        <f>SUMIFS($N$7:N423,$F$7:F423,F423,$J$7:J423,"入库")-SUMIFS($N$7:N423,$F$7:F423,F423,$J$7:J423,"出库")</f>
        <v>0</v>
      </c>
      <c r="S423" s="51"/>
      <c r="T423" s="51"/>
      <c r="U423" s="49">
        <f t="shared" si="35"/>
        <v>0</v>
      </c>
      <c r="V423" s="50">
        <f t="shared" si="36"/>
        <v>0</v>
      </c>
      <c r="W423" s="49">
        <f t="shared" si="37"/>
        <v>0</v>
      </c>
      <c r="X423" s="50">
        <f t="shared" si="38"/>
        <v>0</v>
      </c>
      <c r="Y423" s="52"/>
      <c r="Z423" s="53"/>
    </row>
    <row r="424" spans="4:26">
      <c r="D424" s="26"/>
      <c r="E424" s="26"/>
      <c r="F424" s="27"/>
      <c r="G424" s="27"/>
      <c r="H424" s="27" t="str">
        <f t="shared" si="39"/>
        <v/>
      </c>
      <c r="I424" s="27"/>
      <c r="J424" s="27"/>
      <c r="K424" s="27"/>
      <c r="L424" s="27"/>
      <c r="M424" s="27"/>
      <c r="N424" s="16"/>
      <c r="O424" s="16"/>
      <c r="P424" s="34"/>
      <c r="Q424" s="27">
        <f>SUMIFS($N$7:N424,$F$7:F424,F424,$J$7:J424,"入库")-SUMIFS($N$7:N424,$F$7:F424,F424,$J$7:J424,"出库")</f>
        <v>0</v>
      </c>
      <c r="S424" s="51"/>
      <c r="T424" s="51"/>
      <c r="U424" s="49">
        <f t="shared" si="35"/>
        <v>0</v>
      </c>
      <c r="V424" s="50">
        <f t="shared" si="36"/>
        <v>0</v>
      </c>
      <c r="W424" s="49">
        <f t="shared" si="37"/>
        <v>0</v>
      </c>
      <c r="X424" s="50">
        <f t="shared" si="38"/>
        <v>0</v>
      </c>
      <c r="Y424" s="52"/>
      <c r="Z424" s="53"/>
    </row>
    <row r="425" spans="4:26">
      <c r="D425" s="26"/>
      <c r="E425" s="26"/>
      <c r="F425" s="27"/>
      <c r="G425" s="27"/>
      <c r="H425" s="27" t="str">
        <f t="shared" si="39"/>
        <v/>
      </c>
      <c r="I425" s="27"/>
      <c r="J425" s="27"/>
      <c r="K425" s="27"/>
      <c r="L425" s="27"/>
      <c r="M425" s="27"/>
      <c r="N425" s="16"/>
      <c r="O425" s="16"/>
      <c r="P425" s="34"/>
      <c r="Q425" s="27">
        <f>SUMIFS($N$7:N425,$F$7:F425,F425,$J$7:J425,"入库")-SUMIFS($N$7:N425,$F$7:F425,F425,$J$7:J425,"出库")</f>
        <v>0</v>
      </c>
      <c r="S425" s="51"/>
      <c r="T425" s="51"/>
      <c r="U425" s="49">
        <f t="shared" si="35"/>
        <v>0</v>
      </c>
      <c r="V425" s="50">
        <f t="shared" si="36"/>
        <v>0</v>
      </c>
      <c r="W425" s="49">
        <f t="shared" si="37"/>
        <v>0</v>
      </c>
      <c r="X425" s="50">
        <f t="shared" si="38"/>
        <v>0</v>
      </c>
      <c r="Y425" s="52"/>
      <c r="Z425" s="53"/>
    </row>
    <row r="426" spans="4:26">
      <c r="D426" s="26"/>
      <c r="E426" s="26"/>
      <c r="F426" s="27"/>
      <c r="G426" s="27"/>
      <c r="H426" s="27" t="str">
        <f t="shared" si="39"/>
        <v/>
      </c>
      <c r="I426" s="27"/>
      <c r="J426" s="27"/>
      <c r="K426" s="27"/>
      <c r="L426" s="27"/>
      <c r="M426" s="27"/>
      <c r="N426" s="16"/>
      <c r="O426" s="16"/>
      <c r="P426" s="34"/>
      <c r="Q426" s="27">
        <f>SUMIFS($N$7:N426,$F$7:F426,F426,$J$7:J426,"入库")-SUMIFS($N$7:N426,$F$7:F426,F426,$J$7:J426,"出库")</f>
        <v>0</v>
      </c>
      <c r="S426" s="51"/>
      <c r="T426" s="51"/>
      <c r="U426" s="49">
        <f t="shared" si="35"/>
        <v>0</v>
      </c>
      <c r="V426" s="50">
        <f t="shared" si="36"/>
        <v>0</v>
      </c>
      <c r="W426" s="49">
        <f t="shared" si="37"/>
        <v>0</v>
      </c>
      <c r="X426" s="50">
        <f t="shared" si="38"/>
        <v>0</v>
      </c>
      <c r="Y426" s="52"/>
      <c r="Z426" s="53"/>
    </row>
    <row r="427" spans="4:26">
      <c r="D427" s="26"/>
      <c r="E427" s="26"/>
      <c r="F427" s="27"/>
      <c r="G427" s="27"/>
      <c r="H427" s="27" t="str">
        <f t="shared" si="39"/>
        <v/>
      </c>
      <c r="I427" s="27"/>
      <c r="J427" s="27"/>
      <c r="K427" s="27"/>
      <c r="L427" s="27"/>
      <c r="M427" s="27"/>
      <c r="N427" s="16"/>
      <c r="O427" s="16"/>
      <c r="P427" s="34"/>
      <c r="Q427" s="27">
        <f>SUMIFS($N$7:N427,$F$7:F427,F427,$J$7:J427,"入库")-SUMIFS($N$7:N427,$F$7:F427,F427,$J$7:J427,"出库")</f>
        <v>0</v>
      </c>
      <c r="S427" s="51"/>
      <c r="T427" s="51"/>
      <c r="U427" s="49">
        <f t="shared" si="35"/>
        <v>0</v>
      </c>
      <c r="V427" s="50">
        <f t="shared" si="36"/>
        <v>0</v>
      </c>
      <c r="W427" s="49">
        <f t="shared" si="37"/>
        <v>0</v>
      </c>
      <c r="X427" s="50">
        <f t="shared" si="38"/>
        <v>0</v>
      </c>
      <c r="Y427" s="52"/>
      <c r="Z427" s="53"/>
    </row>
    <row r="428" spans="4:26">
      <c r="D428" s="26"/>
      <c r="E428" s="26"/>
      <c r="F428" s="27"/>
      <c r="G428" s="27"/>
      <c r="H428" s="27" t="str">
        <f t="shared" si="39"/>
        <v/>
      </c>
      <c r="I428" s="27"/>
      <c r="J428" s="27"/>
      <c r="K428" s="27"/>
      <c r="L428" s="27"/>
      <c r="M428" s="27"/>
      <c r="N428" s="16"/>
      <c r="O428" s="16"/>
      <c r="P428" s="34"/>
      <c r="Q428" s="27">
        <f>SUMIFS($N$7:N428,$F$7:F428,F428,$J$7:J428,"入库")-SUMIFS($N$7:N428,$F$7:F428,F428,$J$7:J428,"出库")</f>
        <v>0</v>
      </c>
      <c r="S428" s="51"/>
      <c r="T428" s="51"/>
      <c r="U428" s="49">
        <f t="shared" si="35"/>
        <v>0</v>
      </c>
      <c r="V428" s="50">
        <f t="shared" si="36"/>
        <v>0</v>
      </c>
      <c r="W428" s="49">
        <f t="shared" si="37"/>
        <v>0</v>
      </c>
      <c r="X428" s="50">
        <f t="shared" si="38"/>
        <v>0</v>
      </c>
      <c r="Y428" s="52"/>
      <c r="Z428" s="53"/>
    </row>
    <row r="429" spans="4:26">
      <c r="D429" s="26"/>
      <c r="E429" s="26"/>
      <c r="F429" s="27"/>
      <c r="G429" s="27"/>
      <c r="H429" s="27" t="str">
        <f t="shared" si="39"/>
        <v/>
      </c>
      <c r="I429" s="27"/>
      <c r="J429" s="27"/>
      <c r="K429" s="27"/>
      <c r="L429" s="27"/>
      <c r="M429" s="27"/>
      <c r="N429" s="16"/>
      <c r="O429" s="16"/>
      <c r="P429" s="34"/>
      <c r="Q429" s="27">
        <f>SUMIFS($N$7:N429,$F$7:F429,F429,$J$7:J429,"入库")-SUMIFS($N$7:N429,$F$7:F429,F429,$J$7:J429,"出库")</f>
        <v>0</v>
      </c>
      <c r="S429" s="51"/>
      <c r="T429" s="51"/>
      <c r="U429" s="49">
        <f t="shared" si="35"/>
        <v>0</v>
      </c>
      <c r="V429" s="50">
        <f t="shared" si="36"/>
        <v>0</v>
      </c>
      <c r="W429" s="49">
        <f t="shared" si="37"/>
        <v>0</v>
      </c>
      <c r="X429" s="50">
        <f t="shared" si="38"/>
        <v>0</v>
      </c>
      <c r="Y429" s="52"/>
      <c r="Z429" s="53"/>
    </row>
    <row r="430" spans="4:26">
      <c r="D430" s="26"/>
      <c r="E430" s="26"/>
      <c r="F430" s="27"/>
      <c r="G430" s="27"/>
      <c r="H430" s="27" t="str">
        <f t="shared" si="39"/>
        <v/>
      </c>
      <c r="I430" s="27"/>
      <c r="J430" s="27"/>
      <c r="K430" s="27"/>
      <c r="L430" s="27"/>
      <c r="M430" s="27"/>
      <c r="N430" s="16"/>
      <c r="O430" s="16"/>
      <c r="P430" s="34"/>
      <c r="Q430" s="27">
        <f>SUMIFS($N$7:N430,$F$7:F430,F430,$J$7:J430,"入库")-SUMIFS($N$7:N430,$F$7:F430,F430,$J$7:J430,"出库")</f>
        <v>0</v>
      </c>
      <c r="S430" s="51"/>
      <c r="T430" s="51"/>
      <c r="U430" s="49">
        <f t="shared" si="35"/>
        <v>0</v>
      </c>
      <c r="V430" s="50">
        <f t="shared" si="36"/>
        <v>0</v>
      </c>
      <c r="W430" s="49">
        <f t="shared" si="37"/>
        <v>0</v>
      </c>
      <c r="X430" s="50">
        <f t="shared" si="38"/>
        <v>0</v>
      </c>
      <c r="Y430" s="52"/>
      <c r="Z430" s="53"/>
    </row>
    <row r="431" spans="4:26">
      <c r="D431" s="26"/>
      <c r="E431" s="26"/>
      <c r="F431" s="27"/>
      <c r="G431" s="27"/>
      <c r="H431" s="27" t="str">
        <f t="shared" si="39"/>
        <v/>
      </c>
      <c r="I431" s="27"/>
      <c r="J431" s="27"/>
      <c r="K431" s="27"/>
      <c r="L431" s="27"/>
      <c r="M431" s="27"/>
      <c r="N431" s="16"/>
      <c r="O431" s="16"/>
      <c r="P431" s="34"/>
      <c r="Q431" s="27">
        <f>SUMIFS($N$7:N431,$F$7:F431,F431,$J$7:J431,"入库")-SUMIFS($N$7:N431,$F$7:F431,F431,$J$7:J431,"出库")</f>
        <v>0</v>
      </c>
      <c r="S431" s="51"/>
      <c r="T431" s="51"/>
      <c r="U431" s="49">
        <f t="shared" si="35"/>
        <v>0</v>
      </c>
      <c r="V431" s="50">
        <f t="shared" si="36"/>
        <v>0</v>
      </c>
      <c r="W431" s="49">
        <f t="shared" si="37"/>
        <v>0</v>
      </c>
      <c r="X431" s="50">
        <f t="shared" si="38"/>
        <v>0</v>
      </c>
      <c r="Y431" s="52"/>
      <c r="Z431" s="53"/>
    </row>
    <row r="432" spans="4:26">
      <c r="D432" s="26"/>
      <c r="E432" s="26"/>
      <c r="F432" s="27"/>
      <c r="G432" s="27"/>
      <c r="H432" s="27" t="str">
        <f t="shared" si="39"/>
        <v/>
      </c>
      <c r="I432" s="27"/>
      <c r="J432" s="27"/>
      <c r="K432" s="27"/>
      <c r="L432" s="27"/>
      <c r="M432" s="27"/>
      <c r="N432" s="16"/>
      <c r="O432" s="16"/>
      <c r="P432" s="34"/>
      <c r="Q432" s="27">
        <f>SUMIFS($N$7:N432,$F$7:F432,F432,$J$7:J432,"入库")-SUMIFS($N$7:N432,$F$7:F432,F432,$J$7:J432,"出库")</f>
        <v>0</v>
      </c>
      <c r="S432" s="51"/>
      <c r="T432" s="51"/>
      <c r="U432" s="49">
        <f t="shared" si="35"/>
        <v>0</v>
      </c>
      <c r="V432" s="50">
        <f t="shared" si="36"/>
        <v>0</v>
      </c>
      <c r="W432" s="49">
        <f t="shared" si="37"/>
        <v>0</v>
      </c>
      <c r="X432" s="50">
        <f t="shared" si="38"/>
        <v>0</v>
      </c>
      <c r="Y432" s="52"/>
      <c r="Z432" s="53"/>
    </row>
    <row r="433" spans="4:26">
      <c r="D433" s="26"/>
      <c r="E433" s="26"/>
      <c r="F433" s="27"/>
      <c r="G433" s="27"/>
      <c r="H433" s="27" t="str">
        <f t="shared" si="39"/>
        <v/>
      </c>
      <c r="I433" s="27"/>
      <c r="J433" s="27"/>
      <c r="K433" s="27"/>
      <c r="L433" s="27"/>
      <c r="M433" s="27"/>
      <c r="N433" s="16"/>
      <c r="O433" s="16"/>
      <c r="P433" s="34"/>
      <c r="Q433" s="27">
        <f>SUMIFS($N$7:N433,$F$7:F433,F433,$J$7:J433,"入库")-SUMIFS($N$7:N433,$F$7:F433,F433,$J$7:J433,"出库")</f>
        <v>0</v>
      </c>
      <c r="S433" s="51"/>
      <c r="T433" s="51"/>
      <c r="U433" s="49">
        <f t="shared" si="35"/>
        <v>0</v>
      </c>
      <c r="V433" s="50">
        <f t="shared" si="36"/>
        <v>0</v>
      </c>
      <c r="W433" s="49">
        <f t="shared" si="37"/>
        <v>0</v>
      </c>
      <c r="X433" s="50">
        <f t="shared" si="38"/>
        <v>0</v>
      </c>
      <c r="Y433" s="52"/>
      <c r="Z433" s="53"/>
    </row>
    <row r="434" spans="4:26">
      <c r="D434" s="26"/>
      <c r="E434" s="26"/>
      <c r="F434" s="27"/>
      <c r="G434" s="27"/>
      <c r="H434" s="27" t="str">
        <f t="shared" si="39"/>
        <v/>
      </c>
      <c r="I434" s="27"/>
      <c r="J434" s="27"/>
      <c r="K434" s="27"/>
      <c r="L434" s="27"/>
      <c r="M434" s="27"/>
      <c r="N434" s="16"/>
      <c r="O434" s="16"/>
      <c r="P434" s="34"/>
      <c r="Q434" s="27">
        <f>SUMIFS($N$7:N434,$F$7:F434,F434,$J$7:J434,"入库")-SUMIFS($N$7:N434,$F$7:F434,F434,$J$7:J434,"出库")</f>
        <v>0</v>
      </c>
      <c r="S434" s="51"/>
      <c r="T434" s="51"/>
      <c r="U434" s="49">
        <f t="shared" si="35"/>
        <v>0</v>
      </c>
      <c r="V434" s="50">
        <f t="shared" si="36"/>
        <v>0</v>
      </c>
      <c r="W434" s="49">
        <f t="shared" si="37"/>
        <v>0</v>
      </c>
      <c r="X434" s="50">
        <f t="shared" si="38"/>
        <v>0</v>
      </c>
      <c r="Y434" s="52"/>
      <c r="Z434" s="53"/>
    </row>
    <row r="435" spans="4:26">
      <c r="D435" s="26"/>
      <c r="E435" s="26"/>
      <c r="F435" s="27"/>
      <c r="G435" s="27"/>
      <c r="H435" s="27" t="str">
        <f t="shared" si="39"/>
        <v/>
      </c>
      <c r="I435" s="27"/>
      <c r="J435" s="27"/>
      <c r="K435" s="27"/>
      <c r="L435" s="27"/>
      <c r="M435" s="27"/>
      <c r="N435" s="16"/>
      <c r="O435" s="16"/>
      <c r="P435" s="34"/>
      <c r="Q435" s="27">
        <f>SUMIFS($N$7:N435,$F$7:F435,F435,$J$7:J435,"入库")-SUMIFS($N$7:N435,$F$7:F435,F435,$J$7:J435,"出库")</f>
        <v>0</v>
      </c>
      <c r="S435" s="51"/>
      <c r="T435" s="51"/>
      <c r="U435" s="49">
        <f t="shared" si="35"/>
        <v>0</v>
      </c>
      <c r="V435" s="50">
        <f t="shared" si="36"/>
        <v>0</v>
      </c>
      <c r="W435" s="49">
        <f t="shared" si="37"/>
        <v>0</v>
      </c>
      <c r="X435" s="50">
        <f t="shared" si="38"/>
        <v>0</v>
      </c>
      <c r="Y435" s="52"/>
      <c r="Z435" s="53"/>
    </row>
    <row r="436" spans="4:26">
      <c r="D436" s="26"/>
      <c r="E436" s="26"/>
      <c r="F436" s="27"/>
      <c r="G436" s="27"/>
      <c r="H436" s="27" t="str">
        <f t="shared" si="39"/>
        <v/>
      </c>
      <c r="I436" s="27"/>
      <c r="J436" s="27"/>
      <c r="K436" s="27"/>
      <c r="L436" s="27"/>
      <c r="M436" s="27"/>
      <c r="N436" s="16"/>
      <c r="O436" s="16"/>
      <c r="P436" s="34"/>
      <c r="Q436" s="27">
        <f>SUMIFS($N$7:N436,$F$7:F436,F436,$J$7:J436,"入库")-SUMIFS($N$7:N436,$F$7:F436,F436,$J$7:J436,"出库")</f>
        <v>0</v>
      </c>
      <c r="S436" s="51"/>
      <c r="T436" s="51"/>
      <c r="U436" s="49">
        <f t="shared" si="35"/>
        <v>0</v>
      </c>
      <c r="V436" s="50">
        <f t="shared" si="36"/>
        <v>0</v>
      </c>
      <c r="W436" s="49">
        <f t="shared" si="37"/>
        <v>0</v>
      </c>
      <c r="X436" s="50">
        <f t="shared" si="38"/>
        <v>0</v>
      </c>
      <c r="Y436" s="52"/>
      <c r="Z436" s="53"/>
    </row>
    <row r="437" spans="4:26">
      <c r="D437" s="26"/>
      <c r="E437" s="26"/>
      <c r="F437" s="27"/>
      <c r="G437" s="27"/>
      <c r="H437" s="27" t="str">
        <f t="shared" si="39"/>
        <v/>
      </c>
      <c r="I437" s="27"/>
      <c r="J437" s="27"/>
      <c r="K437" s="27"/>
      <c r="L437" s="27"/>
      <c r="M437" s="27"/>
      <c r="N437" s="16"/>
      <c r="O437" s="16"/>
      <c r="P437" s="34"/>
      <c r="Q437" s="27">
        <f>SUMIFS($N$7:N437,$F$7:F437,F437,$J$7:J437,"入库")-SUMIFS($N$7:N437,$F$7:F437,F437,$J$7:J437,"出库")</f>
        <v>0</v>
      </c>
      <c r="S437" s="51"/>
      <c r="T437" s="51"/>
      <c r="U437" s="49">
        <f t="shared" si="35"/>
        <v>0</v>
      </c>
      <c r="V437" s="50">
        <f t="shared" si="36"/>
        <v>0</v>
      </c>
      <c r="W437" s="49">
        <f t="shared" si="37"/>
        <v>0</v>
      </c>
      <c r="X437" s="50">
        <f t="shared" si="38"/>
        <v>0</v>
      </c>
      <c r="Y437" s="52"/>
      <c r="Z437" s="53"/>
    </row>
    <row r="438" spans="4:26">
      <c r="D438" s="26"/>
      <c r="E438" s="26"/>
      <c r="F438" s="27"/>
      <c r="G438" s="27"/>
      <c r="H438" s="27" t="str">
        <f t="shared" si="39"/>
        <v/>
      </c>
      <c r="I438" s="27"/>
      <c r="J438" s="27"/>
      <c r="K438" s="27"/>
      <c r="L438" s="27"/>
      <c r="M438" s="27"/>
      <c r="N438" s="16"/>
      <c r="O438" s="16"/>
      <c r="P438" s="34"/>
      <c r="Q438" s="27">
        <f>SUMIFS($N$7:N438,$F$7:F438,F438,$J$7:J438,"入库")-SUMIFS($N$7:N438,$F$7:F438,F438,$J$7:J438,"出库")</f>
        <v>0</v>
      </c>
      <c r="S438" s="51"/>
      <c r="T438" s="51"/>
      <c r="U438" s="49">
        <f t="shared" si="35"/>
        <v>0</v>
      </c>
      <c r="V438" s="50">
        <f t="shared" si="36"/>
        <v>0</v>
      </c>
      <c r="W438" s="49">
        <f t="shared" si="37"/>
        <v>0</v>
      </c>
      <c r="X438" s="50">
        <f t="shared" si="38"/>
        <v>0</v>
      </c>
      <c r="Y438" s="52"/>
      <c r="Z438" s="53"/>
    </row>
    <row r="439" spans="4:26">
      <c r="D439" s="26"/>
      <c r="E439" s="26"/>
      <c r="F439" s="27"/>
      <c r="G439" s="27"/>
      <c r="H439" s="27" t="str">
        <f t="shared" si="39"/>
        <v/>
      </c>
      <c r="I439" s="27"/>
      <c r="J439" s="27"/>
      <c r="K439" s="27"/>
      <c r="L439" s="27"/>
      <c r="M439" s="27"/>
      <c r="N439" s="16"/>
      <c r="O439" s="16"/>
      <c r="P439" s="34"/>
      <c r="Q439" s="27">
        <f>SUMIFS($N$7:N439,$F$7:F439,F439,$J$7:J439,"入库")-SUMIFS($N$7:N439,$F$7:F439,F439,$J$7:J439,"出库")</f>
        <v>0</v>
      </c>
      <c r="S439" s="51"/>
      <c r="T439" s="51"/>
      <c r="U439" s="49">
        <f t="shared" si="35"/>
        <v>0</v>
      </c>
      <c r="V439" s="50">
        <f t="shared" si="36"/>
        <v>0</v>
      </c>
      <c r="W439" s="49">
        <f t="shared" si="37"/>
        <v>0</v>
      </c>
      <c r="X439" s="50">
        <f t="shared" si="38"/>
        <v>0</v>
      </c>
      <c r="Y439" s="52"/>
      <c r="Z439" s="53"/>
    </row>
    <row r="440" spans="4:26">
      <c r="D440" s="26"/>
      <c r="E440" s="26"/>
      <c r="F440" s="27"/>
      <c r="G440" s="27"/>
      <c r="H440" s="27" t="str">
        <f t="shared" si="39"/>
        <v/>
      </c>
      <c r="I440" s="27"/>
      <c r="J440" s="27"/>
      <c r="K440" s="27"/>
      <c r="L440" s="27"/>
      <c r="M440" s="27"/>
      <c r="N440" s="16"/>
      <c r="O440" s="16"/>
      <c r="P440" s="34"/>
      <c r="Q440" s="27">
        <f>SUMIFS($N$7:N440,$F$7:F440,F440,$J$7:J440,"入库")-SUMIFS($N$7:N440,$F$7:F440,F440,$J$7:J440,"出库")</f>
        <v>0</v>
      </c>
      <c r="S440" s="51"/>
      <c r="T440" s="51"/>
      <c r="U440" s="49">
        <f t="shared" si="35"/>
        <v>0</v>
      </c>
      <c r="V440" s="50">
        <f t="shared" si="36"/>
        <v>0</v>
      </c>
      <c r="W440" s="49">
        <f t="shared" si="37"/>
        <v>0</v>
      </c>
      <c r="X440" s="50">
        <f t="shared" si="38"/>
        <v>0</v>
      </c>
      <c r="Y440" s="52"/>
      <c r="Z440" s="53"/>
    </row>
    <row r="441" spans="4:26">
      <c r="D441" s="26"/>
      <c r="E441" s="26"/>
      <c r="F441" s="27"/>
      <c r="G441" s="27"/>
      <c r="H441" s="27" t="str">
        <f t="shared" si="39"/>
        <v/>
      </c>
      <c r="I441" s="27"/>
      <c r="J441" s="27"/>
      <c r="K441" s="27"/>
      <c r="L441" s="27"/>
      <c r="M441" s="27"/>
      <c r="N441" s="16"/>
      <c r="O441" s="16"/>
      <c r="P441" s="34"/>
      <c r="Q441" s="27">
        <f>SUMIFS($N$7:N441,$F$7:F441,F441,$J$7:J441,"入库")-SUMIFS($N$7:N441,$F$7:F441,F441,$J$7:J441,"出库")</f>
        <v>0</v>
      </c>
      <c r="S441" s="51"/>
      <c r="T441" s="51"/>
      <c r="U441" s="49">
        <f t="shared" si="35"/>
        <v>0</v>
      </c>
      <c r="V441" s="50">
        <f t="shared" si="36"/>
        <v>0</v>
      </c>
      <c r="W441" s="49">
        <f t="shared" si="37"/>
        <v>0</v>
      </c>
      <c r="X441" s="50">
        <f t="shared" si="38"/>
        <v>0</v>
      </c>
      <c r="Y441" s="52"/>
      <c r="Z441" s="53"/>
    </row>
    <row r="442" spans="4:26">
      <c r="D442" s="26"/>
      <c r="E442" s="26"/>
      <c r="F442" s="27"/>
      <c r="G442" s="27"/>
      <c r="H442" s="27" t="str">
        <f t="shared" si="39"/>
        <v/>
      </c>
      <c r="I442" s="27"/>
      <c r="J442" s="27"/>
      <c r="K442" s="27"/>
      <c r="L442" s="27"/>
      <c r="M442" s="27"/>
      <c r="N442" s="16"/>
      <c r="O442" s="16"/>
      <c r="P442" s="34"/>
      <c r="Q442" s="27">
        <f>SUMIFS($N$7:N442,$F$7:F442,F442,$J$7:J442,"入库")-SUMIFS($N$7:N442,$F$7:F442,F442,$J$7:J442,"出库")</f>
        <v>0</v>
      </c>
      <c r="S442" s="51"/>
      <c r="T442" s="51"/>
      <c r="U442" s="49">
        <f t="shared" si="35"/>
        <v>0</v>
      </c>
      <c r="V442" s="50">
        <f t="shared" si="36"/>
        <v>0</v>
      </c>
      <c r="W442" s="49">
        <f t="shared" si="37"/>
        <v>0</v>
      </c>
      <c r="X442" s="50">
        <f t="shared" si="38"/>
        <v>0</v>
      </c>
      <c r="Y442" s="52"/>
      <c r="Z442" s="53"/>
    </row>
    <row r="443" spans="4:26">
      <c r="D443" s="26"/>
      <c r="E443" s="26"/>
      <c r="F443" s="27"/>
      <c r="G443" s="27"/>
      <c r="H443" s="27" t="str">
        <f t="shared" si="39"/>
        <v/>
      </c>
      <c r="I443" s="27"/>
      <c r="J443" s="27"/>
      <c r="K443" s="27"/>
      <c r="L443" s="27"/>
      <c r="M443" s="27"/>
      <c r="N443" s="16"/>
      <c r="O443" s="16"/>
      <c r="P443" s="34"/>
      <c r="Q443" s="27">
        <f>SUMIFS($N$7:N443,$F$7:F443,F443,$J$7:J443,"入库")-SUMIFS($N$7:N443,$F$7:F443,F443,$J$7:J443,"出库")</f>
        <v>0</v>
      </c>
      <c r="S443" s="51"/>
      <c r="T443" s="51"/>
      <c r="U443" s="49">
        <f t="shared" si="35"/>
        <v>0</v>
      </c>
      <c r="V443" s="50">
        <f t="shared" si="36"/>
        <v>0</v>
      </c>
      <c r="W443" s="49">
        <f t="shared" si="37"/>
        <v>0</v>
      </c>
      <c r="X443" s="50">
        <f t="shared" si="38"/>
        <v>0</v>
      </c>
      <c r="Y443" s="52"/>
      <c r="Z443" s="53"/>
    </row>
    <row r="444" spans="4:26">
      <c r="D444" s="26"/>
      <c r="E444" s="26"/>
      <c r="F444" s="27"/>
      <c r="G444" s="27"/>
      <c r="H444" s="27" t="str">
        <f t="shared" si="39"/>
        <v/>
      </c>
      <c r="I444" s="27"/>
      <c r="J444" s="27"/>
      <c r="K444" s="27"/>
      <c r="L444" s="27"/>
      <c r="M444" s="27"/>
      <c r="N444" s="16"/>
      <c r="O444" s="16"/>
      <c r="P444" s="34"/>
      <c r="Q444" s="27">
        <f>SUMIFS($N$7:N444,$F$7:F444,F444,$J$7:J444,"入库")-SUMIFS($N$7:N444,$F$7:F444,F444,$J$7:J444,"出库")</f>
        <v>0</v>
      </c>
      <c r="S444" s="51"/>
      <c r="T444" s="51"/>
      <c r="U444" s="49">
        <f t="shared" si="35"/>
        <v>0</v>
      </c>
      <c r="V444" s="50">
        <f t="shared" si="36"/>
        <v>0</v>
      </c>
      <c r="W444" s="49">
        <f t="shared" si="37"/>
        <v>0</v>
      </c>
      <c r="X444" s="50">
        <f t="shared" si="38"/>
        <v>0</v>
      </c>
      <c r="Y444" s="52"/>
      <c r="Z444" s="53"/>
    </row>
    <row r="445" spans="4:26">
      <c r="D445" s="26"/>
      <c r="E445" s="26"/>
      <c r="F445" s="27"/>
      <c r="G445" s="27"/>
      <c r="H445" s="27" t="str">
        <f t="shared" si="39"/>
        <v/>
      </c>
      <c r="I445" s="27"/>
      <c r="J445" s="27"/>
      <c r="K445" s="27"/>
      <c r="L445" s="27"/>
      <c r="M445" s="27"/>
      <c r="N445" s="16"/>
      <c r="O445" s="16"/>
      <c r="P445" s="34"/>
      <c r="Q445" s="27">
        <f>SUMIFS($N$7:N445,$F$7:F445,F445,$J$7:J445,"入库")-SUMIFS($N$7:N445,$F$7:F445,F445,$J$7:J445,"出库")</f>
        <v>0</v>
      </c>
      <c r="S445" s="51"/>
      <c r="T445" s="51"/>
      <c r="U445" s="49">
        <f t="shared" si="35"/>
        <v>0</v>
      </c>
      <c r="V445" s="50">
        <f t="shared" si="36"/>
        <v>0</v>
      </c>
      <c r="W445" s="49">
        <f t="shared" si="37"/>
        <v>0</v>
      </c>
      <c r="X445" s="50">
        <f t="shared" si="38"/>
        <v>0</v>
      </c>
      <c r="Y445" s="52"/>
      <c r="Z445" s="53"/>
    </row>
    <row r="446" spans="4:26">
      <c r="D446" s="26"/>
      <c r="E446" s="26"/>
      <c r="F446" s="27"/>
      <c r="G446" s="27"/>
      <c r="H446" s="27" t="str">
        <f t="shared" si="39"/>
        <v/>
      </c>
      <c r="I446" s="27"/>
      <c r="J446" s="27"/>
      <c r="K446" s="27"/>
      <c r="L446" s="27"/>
      <c r="M446" s="27"/>
      <c r="N446" s="16"/>
      <c r="O446" s="16"/>
      <c r="P446" s="34"/>
      <c r="Q446" s="27">
        <f>SUMIFS($N$7:N446,$F$7:F446,F446,$J$7:J446,"入库")-SUMIFS($N$7:N446,$F$7:F446,F446,$J$7:J446,"出库")</f>
        <v>0</v>
      </c>
      <c r="S446" s="51"/>
      <c r="T446" s="51"/>
      <c r="U446" s="49">
        <f t="shared" si="35"/>
        <v>0</v>
      </c>
      <c r="V446" s="50">
        <f t="shared" si="36"/>
        <v>0</v>
      </c>
      <c r="W446" s="49">
        <f t="shared" si="37"/>
        <v>0</v>
      </c>
      <c r="X446" s="50">
        <f t="shared" si="38"/>
        <v>0</v>
      </c>
      <c r="Y446" s="52"/>
      <c r="Z446" s="53"/>
    </row>
    <row r="447" spans="4:26">
      <c r="D447" s="26"/>
      <c r="E447" s="26"/>
      <c r="F447" s="27"/>
      <c r="G447" s="27"/>
      <c r="H447" s="27" t="str">
        <f t="shared" si="39"/>
        <v/>
      </c>
      <c r="I447" s="27"/>
      <c r="J447" s="27"/>
      <c r="K447" s="27"/>
      <c r="L447" s="27"/>
      <c r="M447" s="27"/>
      <c r="N447" s="16"/>
      <c r="O447" s="16"/>
      <c r="P447" s="34"/>
      <c r="Q447" s="27">
        <f>SUMIFS($N$7:N447,$F$7:F447,F447,$J$7:J447,"入库")-SUMIFS($N$7:N447,$F$7:F447,F447,$J$7:J447,"出库")</f>
        <v>0</v>
      </c>
      <c r="S447" s="51"/>
      <c r="T447" s="51"/>
      <c r="U447" s="49">
        <f t="shared" si="35"/>
        <v>0</v>
      </c>
      <c r="V447" s="50">
        <f t="shared" si="36"/>
        <v>0</v>
      </c>
      <c r="W447" s="49">
        <f t="shared" si="37"/>
        <v>0</v>
      </c>
      <c r="X447" s="50">
        <f t="shared" si="38"/>
        <v>0</v>
      </c>
      <c r="Y447" s="52"/>
      <c r="Z447" s="53"/>
    </row>
    <row r="448" spans="4:26">
      <c r="D448" s="26"/>
      <c r="E448" s="26"/>
      <c r="F448" s="27"/>
      <c r="G448" s="27"/>
      <c r="H448" s="27" t="str">
        <f t="shared" si="39"/>
        <v/>
      </c>
      <c r="I448" s="27"/>
      <c r="J448" s="27"/>
      <c r="K448" s="27"/>
      <c r="L448" s="27"/>
      <c r="M448" s="27"/>
      <c r="N448" s="16"/>
      <c r="O448" s="16"/>
      <c r="P448" s="34"/>
      <c r="Q448" s="27">
        <f>SUMIFS($N$7:N448,$F$7:F448,F448,$J$7:J448,"入库")-SUMIFS($N$7:N448,$F$7:F448,F448,$J$7:J448,"出库")</f>
        <v>0</v>
      </c>
      <c r="S448" s="51"/>
      <c r="T448" s="51"/>
      <c r="U448" s="49">
        <f t="shared" si="35"/>
        <v>0</v>
      </c>
      <c r="V448" s="50">
        <f t="shared" si="36"/>
        <v>0</v>
      </c>
      <c r="W448" s="49">
        <f t="shared" si="37"/>
        <v>0</v>
      </c>
      <c r="X448" s="50">
        <f t="shared" si="38"/>
        <v>0</v>
      </c>
      <c r="Y448" s="52"/>
      <c r="Z448" s="53"/>
    </row>
    <row r="449" spans="4:26">
      <c r="D449" s="26"/>
      <c r="E449" s="26"/>
      <c r="F449" s="27"/>
      <c r="G449" s="27"/>
      <c r="H449" s="27" t="str">
        <f t="shared" si="39"/>
        <v/>
      </c>
      <c r="I449" s="27"/>
      <c r="J449" s="27"/>
      <c r="K449" s="27"/>
      <c r="L449" s="27"/>
      <c r="M449" s="27"/>
      <c r="N449" s="16"/>
      <c r="O449" s="16"/>
      <c r="P449" s="34"/>
      <c r="Q449" s="27">
        <f>SUMIFS($N$7:N449,$F$7:F449,F449,$J$7:J449,"入库")-SUMIFS($N$7:N449,$F$7:F449,F449,$J$7:J449,"出库")</f>
        <v>0</v>
      </c>
      <c r="S449" s="51"/>
      <c r="T449" s="51"/>
      <c r="U449" s="49">
        <f t="shared" si="35"/>
        <v>0</v>
      </c>
      <c r="V449" s="50">
        <f t="shared" si="36"/>
        <v>0</v>
      </c>
      <c r="W449" s="49">
        <f t="shared" si="37"/>
        <v>0</v>
      </c>
      <c r="X449" s="50">
        <f t="shared" si="38"/>
        <v>0</v>
      </c>
      <c r="Y449" s="52"/>
      <c r="Z449" s="53"/>
    </row>
    <row r="450" spans="4:26">
      <c r="D450" s="26"/>
      <c r="E450" s="26"/>
      <c r="F450" s="27"/>
      <c r="G450" s="27"/>
      <c r="H450" s="27" t="str">
        <f t="shared" si="39"/>
        <v/>
      </c>
      <c r="I450" s="27"/>
      <c r="J450" s="27"/>
      <c r="K450" s="27"/>
      <c r="L450" s="27"/>
      <c r="M450" s="27"/>
      <c r="N450" s="16"/>
      <c r="O450" s="16"/>
      <c r="P450" s="34"/>
      <c r="Q450" s="27">
        <f>SUMIFS($N$7:N450,$F$7:F450,F450,$J$7:J450,"入库")-SUMIFS($N$7:N450,$F$7:F450,F450,$J$7:J450,"出库")</f>
        <v>0</v>
      </c>
      <c r="S450" s="51"/>
      <c r="T450" s="51"/>
      <c r="U450" s="49">
        <f t="shared" si="35"/>
        <v>0</v>
      </c>
      <c r="V450" s="50">
        <f t="shared" si="36"/>
        <v>0</v>
      </c>
      <c r="W450" s="49">
        <f t="shared" si="37"/>
        <v>0</v>
      </c>
      <c r="X450" s="50">
        <f t="shared" si="38"/>
        <v>0</v>
      </c>
      <c r="Y450" s="52"/>
      <c r="Z450" s="53"/>
    </row>
    <row r="451" spans="4:26">
      <c r="D451" s="26"/>
      <c r="E451" s="26"/>
      <c r="F451" s="27"/>
      <c r="G451" s="27"/>
      <c r="H451" s="27" t="str">
        <f t="shared" si="39"/>
        <v/>
      </c>
      <c r="I451" s="27"/>
      <c r="J451" s="27"/>
      <c r="K451" s="27"/>
      <c r="L451" s="27"/>
      <c r="M451" s="27"/>
      <c r="N451" s="16"/>
      <c r="O451" s="16"/>
      <c r="P451" s="34"/>
      <c r="Q451" s="27">
        <f>SUMIFS($N$7:N451,$F$7:F451,F451,$J$7:J451,"入库")-SUMIFS($N$7:N451,$F$7:F451,F451,$J$7:J451,"出库")</f>
        <v>0</v>
      </c>
      <c r="S451" s="51"/>
      <c r="T451" s="51"/>
      <c r="U451" s="49">
        <f t="shared" si="35"/>
        <v>0</v>
      </c>
      <c r="V451" s="50">
        <f t="shared" si="36"/>
        <v>0</v>
      </c>
      <c r="W451" s="49">
        <f t="shared" si="37"/>
        <v>0</v>
      </c>
      <c r="X451" s="50">
        <f t="shared" si="38"/>
        <v>0</v>
      </c>
      <c r="Y451" s="52"/>
      <c r="Z451" s="53"/>
    </row>
    <row r="452" spans="4:26">
      <c r="D452" s="26"/>
      <c r="E452" s="26"/>
      <c r="F452" s="27"/>
      <c r="G452" s="27"/>
      <c r="H452" s="27" t="str">
        <f t="shared" si="39"/>
        <v/>
      </c>
      <c r="I452" s="27"/>
      <c r="J452" s="27"/>
      <c r="K452" s="27"/>
      <c r="L452" s="27"/>
      <c r="M452" s="27"/>
      <c r="N452" s="16"/>
      <c r="O452" s="16"/>
      <c r="P452" s="34"/>
      <c r="Q452" s="27">
        <f>SUMIFS($N$7:N452,$F$7:F452,F452,$J$7:J452,"入库")-SUMIFS($N$7:N452,$F$7:F452,F452,$J$7:J452,"出库")</f>
        <v>0</v>
      </c>
      <c r="S452" s="51"/>
      <c r="T452" s="51"/>
      <c r="U452" s="49">
        <f t="shared" si="35"/>
        <v>0</v>
      </c>
      <c r="V452" s="50">
        <f t="shared" si="36"/>
        <v>0</v>
      </c>
      <c r="W452" s="49">
        <f t="shared" si="37"/>
        <v>0</v>
      </c>
      <c r="X452" s="50">
        <f t="shared" si="38"/>
        <v>0</v>
      </c>
      <c r="Y452" s="52"/>
      <c r="Z452" s="53"/>
    </row>
    <row r="453" spans="4:26">
      <c r="D453" s="26"/>
      <c r="E453" s="26"/>
      <c r="F453" s="27"/>
      <c r="G453" s="27"/>
      <c r="H453" s="27" t="str">
        <f t="shared" si="39"/>
        <v/>
      </c>
      <c r="I453" s="27"/>
      <c r="J453" s="27"/>
      <c r="K453" s="27"/>
      <c r="L453" s="27"/>
      <c r="M453" s="27"/>
      <c r="N453" s="16"/>
      <c r="O453" s="16"/>
      <c r="P453" s="34"/>
      <c r="Q453" s="27">
        <f>SUMIFS($N$7:N453,$F$7:F453,F453,$J$7:J453,"入库")-SUMIFS($N$7:N453,$F$7:F453,F453,$J$7:J453,"出库")</f>
        <v>0</v>
      </c>
      <c r="S453" s="51"/>
      <c r="T453" s="51"/>
      <c r="U453" s="49">
        <f t="shared" si="35"/>
        <v>0</v>
      </c>
      <c r="V453" s="50">
        <f t="shared" si="36"/>
        <v>0</v>
      </c>
      <c r="W453" s="49">
        <f t="shared" si="37"/>
        <v>0</v>
      </c>
      <c r="X453" s="50">
        <f t="shared" si="38"/>
        <v>0</v>
      </c>
      <c r="Y453" s="52"/>
      <c r="Z453" s="53"/>
    </row>
    <row r="454" spans="4:26">
      <c r="D454" s="26"/>
      <c r="E454" s="26"/>
      <c r="F454" s="27"/>
      <c r="G454" s="27"/>
      <c r="H454" s="27" t="str">
        <f t="shared" si="39"/>
        <v/>
      </c>
      <c r="I454" s="27"/>
      <c r="J454" s="27"/>
      <c r="K454" s="27"/>
      <c r="L454" s="27"/>
      <c r="M454" s="27"/>
      <c r="N454" s="16"/>
      <c r="O454" s="16"/>
      <c r="P454" s="34"/>
      <c r="Q454" s="27">
        <f>SUMIFS($N$7:N454,$F$7:F454,F454,$J$7:J454,"入库")-SUMIFS($N$7:N454,$F$7:F454,F454,$J$7:J454,"出库")</f>
        <v>0</v>
      </c>
      <c r="S454" s="51"/>
      <c r="T454" s="51"/>
      <c r="U454" s="49">
        <f t="shared" si="35"/>
        <v>0</v>
      </c>
      <c r="V454" s="50">
        <f t="shared" si="36"/>
        <v>0</v>
      </c>
      <c r="W454" s="49">
        <f t="shared" si="37"/>
        <v>0</v>
      </c>
      <c r="X454" s="50">
        <f t="shared" si="38"/>
        <v>0</v>
      </c>
      <c r="Y454" s="52"/>
      <c r="Z454" s="53"/>
    </row>
    <row r="455" spans="4:26">
      <c r="D455" s="26"/>
      <c r="E455" s="26"/>
      <c r="F455" s="27"/>
      <c r="G455" s="27"/>
      <c r="H455" s="27" t="str">
        <f t="shared" si="39"/>
        <v/>
      </c>
      <c r="I455" s="27"/>
      <c r="J455" s="27"/>
      <c r="K455" s="27"/>
      <c r="L455" s="27"/>
      <c r="M455" s="27"/>
      <c r="N455" s="16"/>
      <c r="O455" s="16"/>
      <c r="P455" s="34"/>
      <c r="Q455" s="27">
        <f>SUMIFS($N$7:N455,$F$7:F455,F455,$J$7:J455,"入库")-SUMIFS($N$7:N455,$F$7:F455,F455,$J$7:J455,"出库")</f>
        <v>0</v>
      </c>
      <c r="S455" s="51"/>
      <c r="T455" s="51"/>
      <c r="U455" s="49">
        <f t="shared" si="35"/>
        <v>0</v>
      </c>
      <c r="V455" s="50">
        <f t="shared" si="36"/>
        <v>0</v>
      </c>
      <c r="W455" s="49">
        <f t="shared" si="37"/>
        <v>0</v>
      </c>
      <c r="X455" s="50">
        <f t="shared" si="38"/>
        <v>0</v>
      </c>
      <c r="Y455" s="52"/>
      <c r="Z455" s="53"/>
    </row>
    <row r="456" spans="4:26">
      <c r="D456" s="26"/>
      <c r="E456" s="26"/>
      <c r="F456" s="27"/>
      <c r="G456" s="27"/>
      <c r="H456" s="27" t="str">
        <f t="shared" si="39"/>
        <v/>
      </c>
      <c r="I456" s="27"/>
      <c r="J456" s="27"/>
      <c r="K456" s="27"/>
      <c r="L456" s="27"/>
      <c r="M456" s="27"/>
      <c r="N456" s="16"/>
      <c r="O456" s="16"/>
      <c r="P456" s="34"/>
      <c r="Q456" s="27">
        <f>SUMIFS($N$7:N456,$F$7:F456,F456,$J$7:J456,"入库")-SUMIFS($N$7:N456,$F$7:F456,F456,$J$7:J456,"出库")</f>
        <v>0</v>
      </c>
      <c r="S456" s="51"/>
      <c r="T456" s="51"/>
      <c r="U456" s="49">
        <f t="shared" si="35"/>
        <v>0</v>
      </c>
      <c r="V456" s="50">
        <f t="shared" si="36"/>
        <v>0</v>
      </c>
      <c r="W456" s="49">
        <f t="shared" si="37"/>
        <v>0</v>
      </c>
      <c r="X456" s="50">
        <f t="shared" si="38"/>
        <v>0</v>
      </c>
      <c r="Y456" s="52"/>
      <c r="Z456" s="53"/>
    </row>
    <row r="457" spans="4:26">
      <c r="D457" s="26"/>
      <c r="E457" s="26"/>
      <c r="F457" s="27"/>
      <c r="G457" s="27"/>
      <c r="H457" s="27" t="str">
        <f t="shared" si="39"/>
        <v/>
      </c>
      <c r="I457" s="27"/>
      <c r="J457" s="27"/>
      <c r="K457" s="27"/>
      <c r="L457" s="27"/>
      <c r="M457" s="27"/>
      <c r="N457" s="16"/>
      <c r="O457" s="16"/>
      <c r="P457" s="34"/>
      <c r="Q457" s="27">
        <f>SUMIFS($N$7:N457,$F$7:F457,F457,$J$7:J457,"入库")-SUMIFS($N$7:N457,$F$7:F457,F457,$J$7:J457,"出库")</f>
        <v>0</v>
      </c>
      <c r="S457" s="51"/>
      <c r="T457" s="51"/>
      <c r="U457" s="49">
        <f t="shared" si="35"/>
        <v>0</v>
      </c>
      <c r="V457" s="50">
        <f t="shared" si="36"/>
        <v>0</v>
      </c>
      <c r="W457" s="49">
        <f t="shared" si="37"/>
        <v>0</v>
      </c>
      <c r="X457" s="50">
        <f t="shared" si="38"/>
        <v>0</v>
      </c>
      <c r="Y457" s="52"/>
      <c r="Z457" s="53"/>
    </row>
    <row r="458" spans="4:26">
      <c r="D458" s="26"/>
      <c r="E458" s="26"/>
      <c r="F458" s="27"/>
      <c r="G458" s="27"/>
      <c r="H458" s="27" t="str">
        <f t="shared" si="39"/>
        <v/>
      </c>
      <c r="I458" s="27"/>
      <c r="J458" s="27"/>
      <c r="K458" s="27"/>
      <c r="L458" s="27"/>
      <c r="M458" s="27"/>
      <c r="N458" s="16"/>
      <c r="O458" s="16"/>
      <c r="P458" s="34"/>
      <c r="Q458" s="27">
        <f>SUMIFS($N$7:N458,$F$7:F458,F458,$J$7:J458,"入库")-SUMIFS($N$7:N458,$F$7:F458,F458,$J$7:J458,"出库")</f>
        <v>0</v>
      </c>
      <c r="S458" s="51"/>
      <c r="T458" s="51"/>
      <c r="U458" s="49">
        <f t="shared" si="35"/>
        <v>0</v>
      </c>
      <c r="V458" s="50">
        <f t="shared" si="36"/>
        <v>0</v>
      </c>
      <c r="W458" s="49">
        <f t="shared" si="37"/>
        <v>0</v>
      </c>
      <c r="X458" s="50">
        <f t="shared" si="38"/>
        <v>0</v>
      </c>
      <c r="Y458" s="52"/>
      <c r="Z458" s="53"/>
    </row>
    <row r="459" spans="4:26">
      <c r="D459" s="26"/>
      <c r="E459" s="26"/>
      <c r="F459" s="27"/>
      <c r="G459" s="27"/>
      <c r="H459" s="27" t="str">
        <f t="shared" si="39"/>
        <v/>
      </c>
      <c r="I459" s="27"/>
      <c r="J459" s="27"/>
      <c r="K459" s="27"/>
      <c r="L459" s="27"/>
      <c r="M459" s="27"/>
      <c r="N459" s="16"/>
      <c r="O459" s="16"/>
      <c r="P459" s="34"/>
      <c r="Q459" s="27">
        <f>SUMIFS($N$7:N459,$F$7:F459,F459,$J$7:J459,"入库")-SUMIFS($N$7:N459,$F$7:F459,F459,$J$7:J459,"出库")</f>
        <v>0</v>
      </c>
      <c r="S459" s="51"/>
      <c r="T459" s="51"/>
      <c r="U459" s="49">
        <f t="shared" si="35"/>
        <v>0</v>
      </c>
      <c r="V459" s="50">
        <f t="shared" si="36"/>
        <v>0</v>
      </c>
      <c r="W459" s="49">
        <f t="shared" si="37"/>
        <v>0</v>
      </c>
      <c r="X459" s="50">
        <f t="shared" si="38"/>
        <v>0</v>
      </c>
      <c r="Y459" s="52"/>
      <c r="Z459" s="53"/>
    </row>
    <row r="460" spans="4:26">
      <c r="D460" s="26"/>
      <c r="E460" s="26"/>
      <c r="F460" s="27"/>
      <c r="G460" s="27"/>
      <c r="H460" s="27" t="str">
        <f t="shared" si="39"/>
        <v/>
      </c>
      <c r="I460" s="27"/>
      <c r="J460" s="27"/>
      <c r="K460" s="27"/>
      <c r="L460" s="27"/>
      <c r="M460" s="27"/>
      <c r="N460" s="16"/>
      <c r="O460" s="16"/>
      <c r="P460" s="34"/>
      <c r="Q460" s="27">
        <f>SUMIFS($N$7:N460,$F$7:F460,F460,$J$7:J460,"入库")-SUMIFS($N$7:N460,$F$7:F460,F460,$J$7:J460,"出库")</f>
        <v>0</v>
      </c>
      <c r="S460" s="51"/>
      <c r="T460" s="51"/>
      <c r="U460" s="49">
        <f t="shared" si="35"/>
        <v>0</v>
      </c>
      <c r="V460" s="50">
        <f t="shared" si="36"/>
        <v>0</v>
      </c>
      <c r="W460" s="49">
        <f t="shared" si="37"/>
        <v>0</v>
      </c>
      <c r="X460" s="50">
        <f t="shared" si="38"/>
        <v>0</v>
      </c>
      <c r="Y460" s="52"/>
      <c r="Z460" s="53"/>
    </row>
    <row r="461" spans="4:26">
      <c r="D461" s="26"/>
      <c r="E461" s="26"/>
      <c r="F461" s="27"/>
      <c r="G461" s="27"/>
      <c r="H461" s="27" t="str">
        <f t="shared" si="39"/>
        <v/>
      </c>
      <c r="I461" s="27"/>
      <c r="J461" s="27"/>
      <c r="K461" s="27"/>
      <c r="L461" s="27"/>
      <c r="M461" s="27"/>
      <c r="N461" s="16"/>
      <c r="O461" s="16"/>
      <c r="P461" s="34"/>
      <c r="Q461" s="27">
        <f>SUMIFS($N$7:N461,$F$7:F461,F461,$J$7:J461,"入库")-SUMIFS($N$7:N461,$F$7:F461,F461,$J$7:J461,"出库")</f>
        <v>0</v>
      </c>
      <c r="S461" s="51"/>
      <c r="T461" s="51"/>
      <c r="U461" s="49">
        <f t="shared" si="35"/>
        <v>0</v>
      </c>
      <c r="V461" s="50">
        <f t="shared" si="36"/>
        <v>0</v>
      </c>
      <c r="W461" s="49">
        <f t="shared" si="37"/>
        <v>0</v>
      </c>
      <c r="X461" s="50">
        <f t="shared" si="38"/>
        <v>0</v>
      </c>
      <c r="Y461" s="52"/>
      <c r="Z461" s="53"/>
    </row>
    <row r="462" spans="4:26">
      <c r="D462" s="26"/>
      <c r="E462" s="26"/>
      <c r="F462" s="27"/>
      <c r="G462" s="27"/>
      <c r="H462" s="27" t="str">
        <f t="shared" si="39"/>
        <v/>
      </c>
      <c r="I462" s="27"/>
      <c r="J462" s="27"/>
      <c r="K462" s="27"/>
      <c r="L462" s="27"/>
      <c r="M462" s="27"/>
      <c r="N462" s="16"/>
      <c r="O462" s="16"/>
      <c r="P462" s="34"/>
      <c r="Q462" s="27">
        <f>SUMIFS($N$7:N462,$F$7:F462,F462,$J$7:J462,"入库")-SUMIFS($N$7:N462,$F$7:F462,F462,$J$7:J462,"出库")</f>
        <v>0</v>
      </c>
      <c r="S462" s="51"/>
      <c r="T462" s="51"/>
      <c r="U462" s="49">
        <f t="shared" si="35"/>
        <v>0</v>
      </c>
      <c r="V462" s="50">
        <f t="shared" si="36"/>
        <v>0</v>
      </c>
      <c r="W462" s="49">
        <f t="shared" si="37"/>
        <v>0</v>
      </c>
      <c r="X462" s="50">
        <f t="shared" si="38"/>
        <v>0</v>
      </c>
      <c r="Y462" s="52"/>
      <c r="Z462" s="53"/>
    </row>
    <row r="463" spans="4:26">
      <c r="D463" s="26"/>
      <c r="E463" s="26"/>
      <c r="F463" s="27"/>
      <c r="G463" s="27"/>
      <c r="H463" s="27" t="str">
        <f t="shared" si="39"/>
        <v/>
      </c>
      <c r="I463" s="27"/>
      <c r="J463" s="27"/>
      <c r="K463" s="27"/>
      <c r="L463" s="27"/>
      <c r="M463" s="27"/>
      <c r="N463" s="16"/>
      <c r="O463" s="16"/>
      <c r="P463" s="34"/>
      <c r="Q463" s="27">
        <f>SUMIFS($N$7:N463,$F$7:F463,F463,$J$7:J463,"入库")-SUMIFS($N$7:N463,$F$7:F463,F463,$J$7:J463,"出库")</f>
        <v>0</v>
      </c>
      <c r="S463" s="51"/>
      <c r="T463" s="51"/>
      <c r="U463" s="49">
        <f t="shared" si="35"/>
        <v>0</v>
      </c>
      <c r="V463" s="50">
        <f t="shared" si="36"/>
        <v>0</v>
      </c>
      <c r="W463" s="49">
        <f t="shared" si="37"/>
        <v>0</v>
      </c>
      <c r="X463" s="50">
        <f t="shared" si="38"/>
        <v>0</v>
      </c>
      <c r="Y463" s="52"/>
      <c r="Z463" s="53"/>
    </row>
    <row r="464" spans="4:26">
      <c r="D464" s="26"/>
      <c r="E464" s="26"/>
      <c r="F464" s="27"/>
      <c r="G464" s="27"/>
      <c r="H464" s="27" t="str">
        <f t="shared" si="39"/>
        <v/>
      </c>
      <c r="I464" s="27"/>
      <c r="J464" s="27"/>
      <c r="K464" s="27"/>
      <c r="L464" s="27"/>
      <c r="M464" s="27"/>
      <c r="N464" s="16"/>
      <c r="O464" s="16"/>
      <c r="P464" s="34"/>
      <c r="Q464" s="27">
        <f>SUMIFS($N$7:N464,$F$7:F464,F464,$J$7:J464,"入库")-SUMIFS($N$7:N464,$F$7:F464,F464,$J$7:J464,"出库")</f>
        <v>0</v>
      </c>
      <c r="S464" s="51"/>
      <c r="T464" s="51"/>
      <c r="U464" s="49">
        <f t="shared" ref="U464:U527" si="40">SUMIFS($N$7:$N$1004,$F$7:$F$1004,S464,$J$7:$J$1004,"出库")</f>
        <v>0</v>
      </c>
      <c r="V464" s="50">
        <f t="shared" ref="V464:V527" si="41">SUMIFS($P$7:$P$1004,$F$7:$F$1004,S464,$J$7:$J$1004,"出库")</f>
        <v>0</v>
      </c>
      <c r="W464" s="49">
        <f t="shared" ref="W464:W527" si="42">SUMIFS($N$7:$N$1004,$F$7:$F$1004,S464,$J$7:$J$1004,"入库")</f>
        <v>0</v>
      </c>
      <c r="X464" s="50">
        <f t="shared" ref="X464:X527" si="43">SUMIFS($P$7:$P$1004,$F$7:$F$1004,S464,$J$7:$J$1004,"入库")</f>
        <v>0</v>
      </c>
      <c r="Y464" s="52"/>
      <c r="Z464" s="53"/>
    </row>
    <row r="465" spans="4:26">
      <c r="D465" s="26"/>
      <c r="E465" s="26"/>
      <c r="F465" s="27"/>
      <c r="G465" s="27"/>
      <c r="H465" s="27" t="str">
        <f t="shared" si="39"/>
        <v/>
      </c>
      <c r="I465" s="27"/>
      <c r="J465" s="27"/>
      <c r="K465" s="27"/>
      <c r="L465" s="27"/>
      <c r="M465" s="27"/>
      <c r="N465" s="16"/>
      <c r="O465" s="16"/>
      <c r="P465" s="34"/>
      <c r="Q465" s="27">
        <f>SUMIFS($N$7:N465,$F$7:F465,F465,$J$7:J465,"入库")-SUMIFS($N$7:N465,$F$7:F465,F465,$J$7:J465,"出库")</f>
        <v>0</v>
      </c>
      <c r="S465" s="51"/>
      <c r="T465" s="51"/>
      <c r="U465" s="49">
        <f t="shared" si="40"/>
        <v>0</v>
      </c>
      <c r="V465" s="50">
        <f t="shared" si="41"/>
        <v>0</v>
      </c>
      <c r="W465" s="49">
        <f t="shared" si="42"/>
        <v>0</v>
      </c>
      <c r="X465" s="50">
        <f t="shared" si="43"/>
        <v>0</v>
      </c>
      <c r="Y465" s="52"/>
      <c r="Z465" s="53"/>
    </row>
    <row r="466" spans="4:26">
      <c r="D466" s="26"/>
      <c r="E466" s="26"/>
      <c r="F466" s="27"/>
      <c r="G466" s="27"/>
      <c r="H466" s="27" t="str">
        <f t="shared" si="39"/>
        <v/>
      </c>
      <c r="I466" s="27"/>
      <c r="J466" s="27"/>
      <c r="K466" s="27"/>
      <c r="L466" s="27"/>
      <c r="M466" s="27"/>
      <c r="N466" s="16"/>
      <c r="O466" s="16"/>
      <c r="P466" s="34"/>
      <c r="Q466" s="27">
        <f>SUMIFS($N$7:N466,$F$7:F466,F466,$J$7:J466,"入库")-SUMIFS($N$7:N466,$F$7:F466,F466,$J$7:J466,"出库")</f>
        <v>0</v>
      </c>
      <c r="S466" s="51"/>
      <c r="T466" s="51"/>
      <c r="U466" s="49">
        <f t="shared" si="40"/>
        <v>0</v>
      </c>
      <c r="V466" s="50">
        <f t="shared" si="41"/>
        <v>0</v>
      </c>
      <c r="W466" s="49">
        <f t="shared" si="42"/>
        <v>0</v>
      </c>
      <c r="X466" s="50">
        <f t="shared" si="43"/>
        <v>0</v>
      </c>
      <c r="Y466" s="52"/>
      <c r="Z466" s="53"/>
    </row>
    <row r="467" spans="4:26">
      <c r="D467" s="26"/>
      <c r="E467" s="26"/>
      <c r="F467" s="27"/>
      <c r="G467" s="27"/>
      <c r="H467" s="27" t="str">
        <f t="shared" si="39"/>
        <v/>
      </c>
      <c r="I467" s="27"/>
      <c r="J467" s="27"/>
      <c r="K467" s="27"/>
      <c r="L467" s="27"/>
      <c r="M467" s="27"/>
      <c r="N467" s="16"/>
      <c r="O467" s="16"/>
      <c r="P467" s="34"/>
      <c r="Q467" s="27">
        <f>SUMIFS($N$7:N467,$F$7:F467,F467,$J$7:J467,"入库")-SUMIFS($N$7:N467,$F$7:F467,F467,$J$7:J467,"出库")</f>
        <v>0</v>
      </c>
      <c r="S467" s="51"/>
      <c r="T467" s="51"/>
      <c r="U467" s="49">
        <f t="shared" si="40"/>
        <v>0</v>
      </c>
      <c r="V467" s="50">
        <f t="shared" si="41"/>
        <v>0</v>
      </c>
      <c r="W467" s="49">
        <f t="shared" si="42"/>
        <v>0</v>
      </c>
      <c r="X467" s="50">
        <f t="shared" si="43"/>
        <v>0</v>
      </c>
      <c r="Y467" s="52"/>
      <c r="Z467" s="53"/>
    </row>
    <row r="468" spans="4:26">
      <c r="D468" s="26"/>
      <c r="E468" s="26"/>
      <c r="F468" s="27"/>
      <c r="G468" s="27"/>
      <c r="H468" s="27" t="str">
        <f t="shared" si="39"/>
        <v/>
      </c>
      <c r="I468" s="27"/>
      <c r="J468" s="27"/>
      <c r="K468" s="27"/>
      <c r="L468" s="27"/>
      <c r="M468" s="27"/>
      <c r="N468" s="16"/>
      <c r="O468" s="16"/>
      <c r="P468" s="34"/>
      <c r="Q468" s="27">
        <f>SUMIFS($N$7:N468,$F$7:F468,F468,$J$7:J468,"入库")-SUMIFS($N$7:N468,$F$7:F468,F468,$J$7:J468,"出库")</f>
        <v>0</v>
      </c>
      <c r="S468" s="51"/>
      <c r="T468" s="51"/>
      <c r="U468" s="49">
        <f t="shared" si="40"/>
        <v>0</v>
      </c>
      <c r="V468" s="50">
        <f t="shared" si="41"/>
        <v>0</v>
      </c>
      <c r="W468" s="49">
        <f t="shared" si="42"/>
        <v>0</v>
      </c>
      <c r="X468" s="50">
        <f t="shared" si="43"/>
        <v>0</v>
      </c>
      <c r="Y468" s="52"/>
      <c r="Z468" s="53"/>
    </row>
    <row r="469" spans="4:26">
      <c r="D469" s="26"/>
      <c r="E469" s="26"/>
      <c r="F469" s="27"/>
      <c r="G469" s="27"/>
      <c r="H469" s="27" t="str">
        <f t="shared" si="39"/>
        <v/>
      </c>
      <c r="I469" s="27"/>
      <c r="J469" s="27"/>
      <c r="K469" s="27"/>
      <c r="L469" s="27"/>
      <c r="M469" s="27"/>
      <c r="N469" s="16"/>
      <c r="O469" s="16"/>
      <c r="P469" s="34"/>
      <c r="Q469" s="27">
        <f>SUMIFS($N$7:N469,$F$7:F469,F469,$J$7:J469,"入库")-SUMIFS($N$7:N469,$F$7:F469,F469,$J$7:J469,"出库")</f>
        <v>0</v>
      </c>
      <c r="S469" s="51"/>
      <c r="T469" s="51"/>
      <c r="U469" s="49">
        <f t="shared" si="40"/>
        <v>0</v>
      </c>
      <c r="V469" s="50">
        <f t="shared" si="41"/>
        <v>0</v>
      </c>
      <c r="W469" s="49">
        <f t="shared" si="42"/>
        <v>0</v>
      </c>
      <c r="X469" s="50">
        <f t="shared" si="43"/>
        <v>0</v>
      </c>
      <c r="Y469" s="52"/>
      <c r="Z469" s="53"/>
    </row>
    <row r="470" spans="4:26">
      <c r="D470" s="26"/>
      <c r="E470" s="26"/>
      <c r="F470" s="27"/>
      <c r="G470" s="27"/>
      <c r="H470" s="27" t="str">
        <f t="shared" ref="H470:H533" si="44">IFERROR(VLOOKUP(F470,S:T,2,FALSE),"")</f>
        <v/>
      </c>
      <c r="I470" s="27"/>
      <c r="J470" s="27"/>
      <c r="K470" s="27"/>
      <c r="L470" s="27"/>
      <c r="M470" s="27"/>
      <c r="N470" s="16"/>
      <c r="O470" s="16"/>
      <c r="P470" s="34"/>
      <c r="Q470" s="27">
        <f>SUMIFS($N$7:N470,$F$7:F470,F470,$J$7:J470,"入库")-SUMIFS($N$7:N470,$F$7:F470,F470,$J$7:J470,"出库")</f>
        <v>0</v>
      </c>
      <c r="S470" s="51"/>
      <c r="T470" s="51"/>
      <c r="U470" s="49">
        <f t="shared" si="40"/>
        <v>0</v>
      </c>
      <c r="V470" s="50">
        <f t="shared" si="41"/>
        <v>0</v>
      </c>
      <c r="W470" s="49">
        <f t="shared" si="42"/>
        <v>0</v>
      </c>
      <c r="X470" s="50">
        <f t="shared" si="43"/>
        <v>0</v>
      </c>
      <c r="Y470" s="52"/>
      <c r="Z470" s="53"/>
    </row>
    <row r="471" spans="4:26">
      <c r="D471" s="26"/>
      <c r="E471" s="26"/>
      <c r="F471" s="27"/>
      <c r="G471" s="27"/>
      <c r="H471" s="27" t="str">
        <f t="shared" si="44"/>
        <v/>
      </c>
      <c r="I471" s="27"/>
      <c r="J471" s="27"/>
      <c r="K471" s="27"/>
      <c r="L471" s="27"/>
      <c r="M471" s="27"/>
      <c r="N471" s="16"/>
      <c r="O471" s="16"/>
      <c r="P471" s="34"/>
      <c r="Q471" s="27">
        <f>SUMIFS($N$7:N471,$F$7:F471,F471,$J$7:J471,"入库")-SUMIFS($N$7:N471,$F$7:F471,F471,$J$7:J471,"出库")</f>
        <v>0</v>
      </c>
      <c r="S471" s="51"/>
      <c r="T471" s="51"/>
      <c r="U471" s="49">
        <f t="shared" si="40"/>
        <v>0</v>
      </c>
      <c r="V471" s="50">
        <f t="shared" si="41"/>
        <v>0</v>
      </c>
      <c r="W471" s="49">
        <f t="shared" si="42"/>
        <v>0</v>
      </c>
      <c r="X471" s="50">
        <f t="shared" si="43"/>
        <v>0</v>
      </c>
      <c r="Y471" s="52"/>
      <c r="Z471" s="53"/>
    </row>
    <row r="472" spans="4:26">
      <c r="D472" s="26"/>
      <c r="E472" s="26"/>
      <c r="F472" s="27"/>
      <c r="G472" s="27"/>
      <c r="H472" s="27" t="str">
        <f t="shared" si="44"/>
        <v/>
      </c>
      <c r="I472" s="27"/>
      <c r="J472" s="27"/>
      <c r="K472" s="27"/>
      <c r="L472" s="27"/>
      <c r="M472" s="27"/>
      <c r="N472" s="16"/>
      <c r="O472" s="16"/>
      <c r="P472" s="34"/>
      <c r="Q472" s="27">
        <f>SUMIFS($N$7:N472,$F$7:F472,F472,$J$7:J472,"入库")-SUMIFS($N$7:N472,$F$7:F472,F472,$J$7:J472,"出库")</f>
        <v>0</v>
      </c>
      <c r="S472" s="51"/>
      <c r="T472" s="51"/>
      <c r="U472" s="49">
        <f t="shared" si="40"/>
        <v>0</v>
      </c>
      <c r="V472" s="50">
        <f t="shared" si="41"/>
        <v>0</v>
      </c>
      <c r="W472" s="49">
        <f t="shared" si="42"/>
        <v>0</v>
      </c>
      <c r="X472" s="50">
        <f t="shared" si="43"/>
        <v>0</v>
      </c>
      <c r="Y472" s="52"/>
      <c r="Z472" s="53"/>
    </row>
    <row r="473" spans="4:26">
      <c r="D473" s="26"/>
      <c r="E473" s="26"/>
      <c r="F473" s="27"/>
      <c r="G473" s="27"/>
      <c r="H473" s="27" t="str">
        <f t="shared" si="44"/>
        <v/>
      </c>
      <c r="I473" s="27"/>
      <c r="J473" s="27"/>
      <c r="K473" s="27"/>
      <c r="L473" s="27"/>
      <c r="M473" s="27"/>
      <c r="N473" s="16"/>
      <c r="O473" s="16"/>
      <c r="P473" s="34"/>
      <c r="Q473" s="27">
        <f>SUMIFS($N$7:N473,$F$7:F473,F473,$J$7:J473,"入库")-SUMIFS($N$7:N473,$F$7:F473,F473,$J$7:J473,"出库")</f>
        <v>0</v>
      </c>
      <c r="S473" s="51"/>
      <c r="T473" s="51"/>
      <c r="U473" s="49">
        <f t="shared" si="40"/>
        <v>0</v>
      </c>
      <c r="V473" s="50">
        <f t="shared" si="41"/>
        <v>0</v>
      </c>
      <c r="W473" s="49">
        <f t="shared" si="42"/>
        <v>0</v>
      </c>
      <c r="X473" s="50">
        <f t="shared" si="43"/>
        <v>0</v>
      </c>
      <c r="Y473" s="52"/>
      <c r="Z473" s="53"/>
    </row>
    <row r="474" spans="4:26">
      <c r="D474" s="26"/>
      <c r="E474" s="26"/>
      <c r="F474" s="27"/>
      <c r="G474" s="27"/>
      <c r="H474" s="27" t="str">
        <f t="shared" si="44"/>
        <v/>
      </c>
      <c r="I474" s="27"/>
      <c r="J474" s="27"/>
      <c r="K474" s="27"/>
      <c r="L474" s="27"/>
      <c r="M474" s="27"/>
      <c r="N474" s="16"/>
      <c r="O474" s="16"/>
      <c r="P474" s="34"/>
      <c r="Q474" s="27">
        <f>SUMIFS($N$7:N474,$F$7:F474,F474,$J$7:J474,"入库")-SUMIFS($N$7:N474,$F$7:F474,F474,$J$7:J474,"出库")</f>
        <v>0</v>
      </c>
      <c r="S474" s="51"/>
      <c r="T474" s="51"/>
      <c r="U474" s="49">
        <f t="shared" si="40"/>
        <v>0</v>
      </c>
      <c r="V474" s="50">
        <f t="shared" si="41"/>
        <v>0</v>
      </c>
      <c r="W474" s="49">
        <f t="shared" si="42"/>
        <v>0</v>
      </c>
      <c r="X474" s="50">
        <f t="shared" si="43"/>
        <v>0</v>
      </c>
      <c r="Y474" s="52"/>
      <c r="Z474" s="53"/>
    </row>
    <row r="475" spans="4:26">
      <c r="D475" s="26"/>
      <c r="E475" s="26"/>
      <c r="F475" s="27"/>
      <c r="G475" s="27"/>
      <c r="H475" s="27" t="str">
        <f t="shared" si="44"/>
        <v/>
      </c>
      <c r="I475" s="27"/>
      <c r="J475" s="27"/>
      <c r="K475" s="27"/>
      <c r="L475" s="27"/>
      <c r="M475" s="27"/>
      <c r="N475" s="16"/>
      <c r="O475" s="16"/>
      <c r="P475" s="34"/>
      <c r="Q475" s="27">
        <f>SUMIFS($N$7:N475,$F$7:F475,F475,$J$7:J475,"入库")-SUMIFS($N$7:N475,$F$7:F475,F475,$J$7:J475,"出库")</f>
        <v>0</v>
      </c>
      <c r="S475" s="51"/>
      <c r="T475" s="51"/>
      <c r="U475" s="49">
        <f t="shared" si="40"/>
        <v>0</v>
      </c>
      <c r="V475" s="50">
        <f t="shared" si="41"/>
        <v>0</v>
      </c>
      <c r="W475" s="49">
        <f t="shared" si="42"/>
        <v>0</v>
      </c>
      <c r="X475" s="50">
        <f t="shared" si="43"/>
        <v>0</v>
      </c>
      <c r="Y475" s="52"/>
      <c r="Z475" s="53"/>
    </row>
    <row r="476" spans="4:26">
      <c r="D476" s="26"/>
      <c r="E476" s="26"/>
      <c r="F476" s="27"/>
      <c r="G476" s="27"/>
      <c r="H476" s="27" t="str">
        <f t="shared" si="44"/>
        <v/>
      </c>
      <c r="I476" s="27"/>
      <c r="J476" s="27"/>
      <c r="K476" s="27"/>
      <c r="L476" s="27"/>
      <c r="M476" s="27"/>
      <c r="N476" s="16"/>
      <c r="O476" s="16"/>
      <c r="P476" s="34"/>
      <c r="Q476" s="27">
        <f>SUMIFS($N$7:N476,$F$7:F476,F476,$J$7:J476,"入库")-SUMIFS($N$7:N476,$F$7:F476,F476,$J$7:J476,"出库")</f>
        <v>0</v>
      </c>
      <c r="S476" s="51"/>
      <c r="T476" s="51"/>
      <c r="U476" s="49">
        <f t="shared" si="40"/>
        <v>0</v>
      </c>
      <c r="V476" s="50">
        <f t="shared" si="41"/>
        <v>0</v>
      </c>
      <c r="W476" s="49">
        <f t="shared" si="42"/>
        <v>0</v>
      </c>
      <c r="X476" s="50">
        <f t="shared" si="43"/>
        <v>0</v>
      </c>
      <c r="Y476" s="52"/>
      <c r="Z476" s="53"/>
    </row>
    <row r="477" spans="4:26">
      <c r="D477" s="26"/>
      <c r="E477" s="26"/>
      <c r="F477" s="27"/>
      <c r="G477" s="27"/>
      <c r="H477" s="27" t="str">
        <f t="shared" si="44"/>
        <v/>
      </c>
      <c r="I477" s="27"/>
      <c r="J477" s="27"/>
      <c r="K477" s="27"/>
      <c r="L477" s="27"/>
      <c r="M477" s="27"/>
      <c r="N477" s="16"/>
      <c r="O477" s="16"/>
      <c r="P477" s="34"/>
      <c r="Q477" s="27">
        <f>SUMIFS($N$7:N477,$F$7:F477,F477,$J$7:J477,"入库")-SUMIFS($N$7:N477,$F$7:F477,F477,$J$7:J477,"出库")</f>
        <v>0</v>
      </c>
      <c r="S477" s="51"/>
      <c r="T477" s="51"/>
      <c r="U477" s="49">
        <f t="shared" si="40"/>
        <v>0</v>
      </c>
      <c r="V477" s="50">
        <f t="shared" si="41"/>
        <v>0</v>
      </c>
      <c r="W477" s="49">
        <f t="shared" si="42"/>
        <v>0</v>
      </c>
      <c r="X477" s="50">
        <f t="shared" si="43"/>
        <v>0</v>
      </c>
      <c r="Y477" s="52"/>
      <c r="Z477" s="53"/>
    </row>
    <row r="478" spans="4:26">
      <c r="D478" s="26"/>
      <c r="E478" s="26"/>
      <c r="F478" s="27"/>
      <c r="G478" s="27"/>
      <c r="H478" s="27" t="str">
        <f t="shared" si="44"/>
        <v/>
      </c>
      <c r="I478" s="27"/>
      <c r="J478" s="27"/>
      <c r="K478" s="27"/>
      <c r="L478" s="27"/>
      <c r="M478" s="27"/>
      <c r="N478" s="16"/>
      <c r="O478" s="16"/>
      <c r="P478" s="34"/>
      <c r="Q478" s="27">
        <f>SUMIFS($N$7:N478,$F$7:F478,F478,$J$7:J478,"入库")-SUMIFS($N$7:N478,$F$7:F478,F478,$J$7:J478,"出库")</f>
        <v>0</v>
      </c>
      <c r="S478" s="51"/>
      <c r="T478" s="51"/>
      <c r="U478" s="49">
        <f t="shared" si="40"/>
        <v>0</v>
      </c>
      <c r="V478" s="50">
        <f t="shared" si="41"/>
        <v>0</v>
      </c>
      <c r="W478" s="49">
        <f t="shared" si="42"/>
        <v>0</v>
      </c>
      <c r="X478" s="50">
        <f t="shared" si="43"/>
        <v>0</v>
      </c>
      <c r="Y478" s="52"/>
      <c r="Z478" s="53"/>
    </row>
    <row r="479" spans="4:26">
      <c r="D479" s="26"/>
      <c r="E479" s="26"/>
      <c r="F479" s="27"/>
      <c r="G479" s="27"/>
      <c r="H479" s="27" t="str">
        <f t="shared" si="44"/>
        <v/>
      </c>
      <c r="I479" s="27"/>
      <c r="J479" s="27"/>
      <c r="K479" s="27"/>
      <c r="L479" s="27"/>
      <c r="M479" s="27"/>
      <c r="N479" s="16"/>
      <c r="O479" s="16"/>
      <c r="P479" s="34"/>
      <c r="Q479" s="27">
        <f>SUMIFS($N$7:N479,$F$7:F479,F479,$J$7:J479,"入库")-SUMIFS($N$7:N479,$F$7:F479,F479,$J$7:J479,"出库")</f>
        <v>0</v>
      </c>
      <c r="S479" s="51"/>
      <c r="T479" s="51"/>
      <c r="U479" s="49">
        <f t="shared" si="40"/>
        <v>0</v>
      </c>
      <c r="V479" s="50">
        <f t="shared" si="41"/>
        <v>0</v>
      </c>
      <c r="W479" s="49">
        <f t="shared" si="42"/>
        <v>0</v>
      </c>
      <c r="X479" s="50">
        <f t="shared" si="43"/>
        <v>0</v>
      </c>
      <c r="Y479" s="52"/>
      <c r="Z479" s="53"/>
    </row>
    <row r="480" spans="4:26">
      <c r="D480" s="26"/>
      <c r="E480" s="26"/>
      <c r="F480" s="27"/>
      <c r="G480" s="27"/>
      <c r="H480" s="27" t="str">
        <f t="shared" si="44"/>
        <v/>
      </c>
      <c r="I480" s="27"/>
      <c r="J480" s="27"/>
      <c r="K480" s="27"/>
      <c r="L480" s="27"/>
      <c r="M480" s="27"/>
      <c r="N480" s="16"/>
      <c r="O480" s="16"/>
      <c r="P480" s="34"/>
      <c r="Q480" s="27">
        <f>SUMIFS($N$7:N480,$F$7:F480,F480,$J$7:J480,"入库")-SUMIFS($N$7:N480,$F$7:F480,F480,$J$7:J480,"出库")</f>
        <v>0</v>
      </c>
      <c r="S480" s="51"/>
      <c r="T480" s="51"/>
      <c r="U480" s="49">
        <f t="shared" si="40"/>
        <v>0</v>
      </c>
      <c r="V480" s="50">
        <f t="shared" si="41"/>
        <v>0</v>
      </c>
      <c r="W480" s="49">
        <f t="shared" si="42"/>
        <v>0</v>
      </c>
      <c r="X480" s="50">
        <f t="shared" si="43"/>
        <v>0</v>
      </c>
      <c r="Y480" s="52"/>
      <c r="Z480" s="53"/>
    </row>
    <row r="481" spans="4:26">
      <c r="D481" s="26"/>
      <c r="E481" s="26"/>
      <c r="F481" s="27"/>
      <c r="G481" s="27"/>
      <c r="H481" s="27" t="str">
        <f t="shared" si="44"/>
        <v/>
      </c>
      <c r="I481" s="27"/>
      <c r="J481" s="27"/>
      <c r="K481" s="27"/>
      <c r="L481" s="27"/>
      <c r="M481" s="27"/>
      <c r="N481" s="16"/>
      <c r="O481" s="16"/>
      <c r="P481" s="34"/>
      <c r="Q481" s="27">
        <f>SUMIFS($N$7:N481,$F$7:F481,F481,$J$7:J481,"入库")-SUMIFS($N$7:N481,$F$7:F481,F481,$J$7:J481,"出库")</f>
        <v>0</v>
      </c>
      <c r="S481" s="51"/>
      <c r="T481" s="51"/>
      <c r="U481" s="49">
        <f t="shared" si="40"/>
        <v>0</v>
      </c>
      <c r="V481" s="50">
        <f t="shared" si="41"/>
        <v>0</v>
      </c>
      <c r="W481" s="49">
        <f t="shared" si="42"/>
        <v>0</v>
      </c>
      <c r="X481" s="50">
        <f t="shared" si="43"/>
        <v>0</v>
      </c>
      <c r="Y481" s="52"/>
      <c r="Z481" s="53"/>
    </row>
    <row r="482" spans="4:26">
      <c r="D482" s="26"/>
      <c r="E482" s="26"/>
      <c r="F482" s="27"/>
      <c r="G482" s="27"/>
      <c r="H482" s="27" t="str">
        <f t="shared" si="44"/>
        <v/>
      </c>
      <c r="I482" s="27"/>
      <c r="J482" s="27"/>
      <c r="K482" s="27"/>
      <c r="L482" s="27"/>
      <c r="M482" s="27"/>
      <c r="N482" s="16"/>
      <c r="O482" s="16"/>
      <c r="P482" s="34"/>
      <c r="Q482" s="27">
        <f>SUMIFS($N$7:N482,$F$7:F482,F482,$J$7:J482,"入库")-SUMIFS($N$7:N482,$F$7:F482,F482,$J$7:J482,"出库")</f>
        <v>0</v>
      </c>
      <c r="S482" s="51"/>
      <c r="T482" s="51"/>
      <c r="U482" s="49">
        <f t="shared" si="40"/>
        <v>0</v>
      </c>
      <c r="V482" s="50">
        <f t="shared" si="41"/>
        <v>0</v>
      </c>
      <c r="W482" s="49">
        <f t="shared" si="42"/>
        <v>0</v>
      </c>
      <c r="X482" s="50">
        <f t="shared" si="43"/>
        <v>0</v>
      </c>
      <c r="Y482" s="52"/>
      <c r="Z482" s="53"/>
    </row>
    <row r="483" spans="4:26">
      <c r="D483" s="26"/>
      <c r="E483" s="26"/>
      <c r="F483" s="27"/>
      <c r="G483" s="27"/>
      <c r="H483" s="27" t="str">
        <f t="shared" si="44"/>
        <v/>
      </c>
      <c r="I483" s="27"/>
      <c r="J483" s="27"/>
      <c r="K483" s="27"/>
      <c r="L483" s="27"/>
      <c r="M483" s="27"/>
      <c r="N483" s="16"/>
      <c r="O483" s="16"/>
      <c r="P483" s="34"/>
      <c r="Q483" s="27">
        <f>SUMIFS($N$7:N483,$F$7:F483,F483,$J$7:J483,"入库")-SUMIFS($N$7:N483,$F$7:F483,F483,$J$7:J483,"出库")</f>
        <v>0</v>
      </c>
      <c r="S483" s="51"/>
      <c r="T483" s="51"/>
      <c r="U483" s="49">
        <f t="shared" si="40"/>
        <v>0</v>
      </c>
      <c r="V483" s="50">
        <f t="shared" si="41"/>
        <v>0</v>
      </c>
      <c r="W483" s="49">
        <f t="shared" si="42"/>
        <v>0</v>
      </c>
      <c r="X483" s="50">
        <f t="shared" si="43"/>
        <v>0</v>
      </c>
      <c r="Y483" s="52"/>
      <c r="Z483" s="53"/>
    </row>
    <row r="484" spans="4:26">
      <c r="D484" s="26"/>
      <c r="E484" s="26"/>
      <c r="F484" s="27"/>
      <c r="G484" s="27"/>
      <c r="H484" s="27" t="str">
        <f t="shared" si="44"/>
        <v/>
      </c>
      <c r="I484" s="27"/>
      <c r="J484" s="27"/>
      <c r="K484" s="27"/>
      <c r="L484" s="27"/>
      <c r="M484" s="27"/>
      <c r="N484" s="16"/>
      <c r="O484" s="16"/>
      <c r="P484" s="34"/>
      <c r="Q484" s="27">
        <f>SUMIFS($N$7:N484,$F$7:F484,F484,$J$7:J484,"入库")-SUMIFS($N$7:N484,$F$7:F484,F484,$J$7:J484,"出库")</f>
        <v>0</v>
      </c>
      <c r="S484" s="51"/>
      <c r="T484" s="51"/>
      <c r="U484" s="49">
        <f t="shared" si="40"/>
        <v>0</v>
      </c>
      <c r="V484" s="50">
        <f t="shared" si="41"/>
        <v>0</v>
      </c>
      <c r="W484" s="49">
        <f t="shared" si="42"/>
        <v>0</v>
      </c>
      <c r="X484" s="50">
        <f t="shared" si="43"/>
        <v>0</v>
      </c>
      <c r="Y484" s="52"/>
      <c r="Z484" s="53"/>
    </row>
    <row r="485" spans="4:26">
      <c r="D485" s="26"/>
      <c r="E485" s="26"/>
      <c r="F485" s="27"/>
      <c r="G485" s="27"/>
      <c r="H485" s="27" t="str">
        <f t="shared" si="44"/>
        <v/>
      </c>
      <c r="I485" s="27"/>
      <c r="J485" s="27"/>
      <c r="K485" s="27"/>
      <c r="L485" s="27"/>
      <c r="M485" s="27"/>
      <c r="N485" s="16"/>
      <c r="O485" s="16"/>
      <c r="P485" s="34"/>
      <c r="Q485" s="27">
        <f>SUMIFS($N$7:N485,$F$7:F485,F485,$J$7:J485,"入库")-SUMIFS($N$7:N485,$F$7:F485,F485,$J$7:J485,"出库")</f>
        <v>0</v>
      </c>
      <c r="S485" s="51"/>
      <c r="T485" s="51"/>
      <c r="U485" s="49">
        <f t="shared" si="40"/>
        <v>0</v>
      </c>
      <c r="V485" s="50">
        <f t="shared" si="41"/>
        <v>0</v>
      </c>
      <c r="W485" s="49">
        <f t="shared" si="42"/>
        <v>0</v>
      </c>
      <c r="X485" s="50">
        <f t="shared" si="43"/>
        <v>0</v>
      </c>
      <c r="Y485" s="52"/>
      <c r="Z485" s="53"/>
    </row>
    <row r="486" spans="4:26">
      <c r="D486" s="26"/>
      <c r="E486" s="26"/>
      <c r="F486" s="27"/>
      <c r="G486" s="27"/>
      <c r="H486" s="27" t="str">
        <f t="shared" si="44"/>
        <v/>
      </c>
      <c r="I486" s="27"/>
      <c r="J486" s="27"/>
      <c r="K486" s="27"/>
      <c r="L486" s="27"/>
      <c r="M486" s="27"/>
      <c r="N486" s="16"/>
      <c r="O486" s="16"/>
      <c r="P486" s="34"/>
      <c r="Q486" s="27">
        <f>SUMIFS($N$7:N486,$F$7:F486,F486,$J$7:J486,"入库")-SUMIFS($N$7:N486,$F$7:F486,F486,$J$7:J486,"出库")</f>
        <v>0</v>
      </c>
      <c r="S486" s="51"/>
      <c r="T486" s="51"/>
      <c r="U486" s="49">
        <f t="shared" si="40"/>
        <v>0</v>
      </c>
      <c r="V486" s="50">
        <f t="shared" si="41"/>
        <v>0</v>
      </c>
      <c r="W486" s="49">
        <f t="shared" si="42"/>
        <v>0</v>
      </c>
      <c r="X486" s="50">
        <f t="shared" si="43"/>
        <v>0</v>
      </c>
      <c r="Y486" s="52"/>
      <c r="Z486" s="53"/>
    </row>
    <row r="487" spans="4:26">
      <c r="D487" s="26"/>
      <c r="E487" s="26"/>
      <c r="F487" s="27"/>
      <c r="G487" s="27"/>
      <c r="H487" s="27" t="str">
        <f t="shared" si="44"/>
        <v/>
      </c>
      <c r="I487" s="27"/>
      <c r="J487" s="27"/>
      <c r="K487" s="27"/>
      <c r="L487" s="27"/>
      <c r="M487" s="27"/>
      <c r="N487" s="16"/>
      <c r="O487" s="16"/>
      <c r="P487" s="34"/>
      <c r="Q487" s="27">
        <f>SUMIFS($N$7:N487,$F$7:F487,F487,$J$7:J487,"入库")-SUMIFS($N$7:N487,$F$7:F487,F487,$J$7:J487,"出库")</f>
        <v>0</v>
      </c>
      <c r="S487" s="51"/>
      <c r="T487" s="51"/>
      <c r="U487" s="49">
        <f t="shared" si="40"/>
        <v>0</v>
      </c>
      <c r="V487" s="50">
        <f t="shared" si="41"/>
        <v>0</v>
      </c>
      <c r="W487" s="49">
        <f t="shared" si="42"/>
        <v>0</v>
      </c>
      <c r="X487" s="50">
        <f t="shared" si="43"/>
        <v>0</v>
      </c>
      <c r="Y487" s="52"/>
      <c r="Z487" s="53"/>
    </row>
    <row r="488" spans="4:26">
      <c r="D488" s="26"/>
      <c r="E488" s="26"/>
      <c r="F488" s="27"/>
      <c r="G488" s="27"/>
      <c r="H488" s="27" t="str">
        <f t="shared" si="44"/>
        <v/>
      </c>
      <c r="I488" s="27"/>
      <c r="J488" s="27"/>
      <c r="K488" s="27"/>
      <c r="L488" s="27"/>
      <c r="M488" s="27"/>
      <c r="N488" s="16"/>
      <c r="O488" s="16"/>
      <c r="P488" s="34"/>
      <c r="Q488" s="27">
        <f>SUMIFS($N$7:N488,$F$7:F488,F488,$J$7:J488,"入库")-SUMIFS($N$7:N488,$F$7:F488,F488,$J$7:J488,"出库")</f>
        <v>0</v>
      </c>
      <c r="S488" s="51"/>
      <c r="T488" s="51"/>
      <c r="U488" s="49">
        <f t="shared" si="40"/>
        <v>0</v>
      </c>
      <c r="V488" s="50">
        <f t="shared" si="41"/>
        <v>0</v>
      </c>
      <c r="W488" s="49">
        <f t="shared" si="42"/>
        <v>0</v>
      </c>
      <c r="X488" s="50">
        <f t="shared" si="43"/>
        <v>0</v>
      </c>
      <c r="Y488" s="52"/>
      <c r="Z488" s="53"/>
    </row>
    <row r="489" spans="4:26">
      <c r="D489" s="26"/>
      <c r="E489" s="26"/>
      <c r="F489" s="27"/>
      <c r="G489" s="27"/>
      <c r="H489" s="27" t="str">
        <f t="shared" si="44"/>
        <v/>
      </c>
      <c r="I489" s="27"/>
      <c r="J489" s="27"/>
      <c r="K489" s="27"/>
      <c r="L489" s="27"/>
      <c r="M489" s="27"/>
      <c r="N489" s="16"/>
      <c r="O489" s="16"/>
      <c r="P489" s="34"/>
      <c r="Q489" s="27">
        <f>SUMIFS($N$7:N489,$F$7:F489,F489,$J$7:J489,"入库")-SUMIFS($N$7:N489,$F$7:F489,F489,$J$7:J489,"出库")</f>
        <v>0</v>
      </c>
      <c r="S489" s="51"/>
      <c r="T489" s="51"/>
      <c r="U489" s="49">
        <f t="shared" si="40"/>
        <v>0</v>
      </c>
      <c r="V489" s="50">
        <f t="shared" si="41"/>
        <v>0</v>
      </c>
      <c r="W489" s="49">
        <f t="shared" si="42"/>
        <v>0</v>
      </c>
      <c r="X489" s="50">
        <f t="shared" si="43"/>
        <v>0</v>
      </c>
      <c r="Y489" s="52"/>
      <c r="Z489" s="53"/>
    </row>
    <row r="490" spans="4:26">
      <c r="D490" s="26"/>
      <c r="E490" s="26"/>
      <c r="F490" s="27"/>
      <c r="G490" s="27"/>
      <c r="H490" s="27" t="str">
        <f t="shared" si="44"/>
        <v/>
      </c>
      <c r="I490" s="27"/>
      <c r="J490" s="27"/>
      <c r="K490" s="27"/>
      <c r="L490" s="27"/>
      <c r="M490" s="27"/>
      <c r="N490" s="16"/>
      <c r="O490" s="16"/>
      <c r="P490" s="34"/>
      <c r="Q490" s="27">
        <f>SUMIFS($N$7:N490,$F$7:F490,F490,$J$7:J490,"入库")-SUMIFS($N$7:N490,$F$7:F490,F490,$J$7:J490,"出库")</f>
        <v>0</v>
      </c>
      <c r="S490" s="51"/>
      <c r="T490" s="51"/>
      <c r="U490" s="49">
        <f t="shared" si="40"/>
        <v>0</v>
      </c>
      <c r="V490" s="50">
        <f t="shared" si="41"/>
        <v>0</v>
      </c>
      <c r="W490" s="49">
        <f t="shared" si="42"/>
        <v>0</v>
      </c>
      <c r="X490" s="50">
        <f t="shared" si="43"/>
        <v>0</v>
      </c>
      <c r="Y490" s="52"/>
      <c r="Z490" s="53"/>
    </row>
    <row r="491" spans="4:26">
      <c r="D491" s="26"/>
      <c r="E491" s="26"/>
      <c r="F491" s="27"/>
      <c r="G491" s="27"/>
      <c r="H491" s="27" t="str">
        <f t="shared" si="44"/>
        <v/>
      </c>
      <c r="I491" s="27"/>
      <c r="J491" s="27"/>
      <c r="K491" s="27"/>
      <c r="L491" s="27"/>
      <c r="M491" s="27"/>
      <c r="N491" s="16"/>
      <c r="O491" s="16"/>
      <c r="P491" s="34"/>
      <c r="Q491" s="27">
        <f>SUMIFS($N$7:N491,$F$7:F491,F491,$J$7:J491,"入库")-SUMIFS($N$7:N491,$F$7:F491,F491,$J$7:J491,"出库")</f>
        <v>0</v>
      </c>
      <c r="S491" s="51"/>
      <c r="T491" s="51"/>
      <c r="U491" s="49">
        <f t="shared" si="40"/>
        <v>0</v>
      </c>
      <c r="V491" s="50">
        <f t="shared" si="41"/>
        <v>0</v>
      </c>
      <c r="W491" s="49">
        <f t="shared" si="42"/>
        <v>0</v>
      </c>
      <c r="X491" s="50">
        <f t="shared" si="43"/>
        <v>0</v>
      </c>
      <c r="Y491" s="52"/>
      <c r="Z491" s="53"/>
    </row>
    <row r="492" spans="4:26">
      <c r="D492" s="26"/>
      <c r="E492" s="26"/>
      <c r="F492" s="27"/>
      <c r="G492" s="27"/>
      <c r="H492" s="27" t="str">
        <f t="shared" si="44"/>
        <v/>
      </c>
      <c r="I492" s="27"/>
      <c r="J492" s="27"/>
      <c r="K492" s="27"/>
      <c r="L492" s="27"/>
      <c r="M492" s="27"/>
      <c r="N492" s="16"/>
      <c r="O492" s="16"/>
      <c r="P492" s="34"/>
      <c r="Q492" s="27">
        <f>SUMIFS($N$7:N492,$F$7:F492,F492,$J$7:J492,"入库")-SUMIFS($N$7:N492,$F$7:F492,F492,$J$7:J492,"出库")</f>
        <v>0</v>
      </c>
      <c r="S492" s="51"/>
      <c r="T492" s="51"/>
      <c r="U492" s="49">
        <f t="shared" si="40"/>
        <v>0</v>
      </c>
      <c r="V492" s="50">
        <f t="shared" si="41"/>
        <v>0</v>
      </c>
      <c r="W492" s="49">
        <f t="shared" si="42"/>
        <v>0</v>
      </c>
      <c r="X492" s="50">
        <f t="shared" si="43"/>
        <v>0</v>
      </c>
      <c r="Y492" s="52"/>
      <c r="Z492" s="53"/>
    </row>
    <row r="493" spans="4:26">
      <c r="D493" s="26"/>
      <c r="E493" s="26"/>
      <c r="F493" s="27"/>
      <c r="G493" s="27"/>
      <c r="H493" s="27" t="str">
        <f t="shared" si="44"/>
        <v/>
      </c>
      <c r="I493" s="27"/>
      <c r="J493" s="27"/>
      <c r="K493" s="27"/>
      <c r="L493" s="27"/>
      <c r="M493" s="27"/>
      <c r="N493" s="16"/>
      <c r="O493" s="16"/>
      <c r="P493" s="34"/>
      <c r="Q493" s="27">
        <f>SUMIFS($N$7:N493,$F$7:F493,F493,$J$7:J493,"入库")-SUMIFS($N$7:N493,$F$7:F493,F493,$J$7:J493,"出库")</f>
        <v>0</v>
      </c>
      <c r="S493" s="51"/>
      <c r="T493" s="51"/>
      <c r="U493" s="49">
        <f t="shared" si="40"/>
        <v>0</v>
      </c>
      <c r="V493" s="50">
        <f t="shared" si="41"/>
        <v>0</v>
      </c>
      <c r="W493" s="49">
        <f t="shared" si="42"/>
        <v>0</v>
      </c>
      <c r="X493" s="50">
        <f t="shared" si="43"/>
        <v>0</v>
      </c>
      <c r="Y493" s="52"/>
      <c r="Z493" s="53"/>
    </row>
    <row r="494" spans="4:26">
      <c r="D494" s="26"/>
      <c r="E494" s="26"/>
      <c r="F494" s="27"/>
      <c r="G494" s="27"/>
      <c r="H494" s="27" t="str">
        <f t="shared" si="44"/>
        <v/>
      </c>
      <c r="I494" s="27"/>
      <c r="J494" s="27"/>
      <c r="K494" s="27"/>
      <c r="L494" s="27"/>
      <c r="M494" s="27"/>
      <c r="N494" s="16"/>
      <c r="O494" s="16"/>
      <c r="P494" s="34"/>
      <c r="Q494" s="27">
        <f>SUMIFS($N$7:N494,$F$7:F494,F494,$J$7:J494,"入库")-SUMIFS($N$7:N494,$F$7:F494,F494,$J$7:J494,"出库")</f>
        <v>0</v>
      </c>
      <c r="S494" s="51"/>
      <c r="T494" s="51"/>
      <c r="U494" s="49">
        <f t="shared" si="40"/>
        <v>0</v>
      </c>
      <c r="V494" s="50">
        <f t="shared" si="41"/>
        <v>0</v>
      </c>
      <c r="W494" s="49">
        <f t="shared" si="42"/>
        <v>0</v>
      </c>
      <c r="X494" s="50">
        <f t="shared" si="43"/>
        <v>0</v>
      </c>
      <c r="Y494" s="52"/>
      <c r="Z494" s="53"/>
    </row>
    <row r="495" spans="4:26">
      <c r="D495" s="26"/>
      <c r="E495" s="26"/>
      <c r="F495" s="27"/>
      <c r="G495" s="27"/>
      <c r="H495" s="27" t="str">
        <f t="shared" si="44"/>
        <v/>
      </c>
      <c r="I495" s="27"/>
      <c r="J495" s="27"/>
      <c r="K495" s="27"/>
      <c r="L495" s="27"/>
      <c r="M495" s="27"/>
      <c r="N495" s="16"/>
      <c r="O495" s="16"/>
      <c r="P495" s="34"/>
      <c r="Q495" s="27">
        <f>SUMIFS($N$7:N495,$F$7:F495,F495,$J$7:J495,"入库")-SUMIFS($N$7:N495,$F$7:F495,F495,$J$7:J495,"出库")</f>
        <v>0</v>
      </c>
      <c r="S495" s="51"/>
      <c r="T495" s="51"/>
      <c r="U495" s="49">
        <f t="shared" si="40"/>
        <v>0</v>
      </c>
      <c r="V495" s="50">
        <f t="shared" si="41"/>
        <v>0</v>
      </c>
      <c r="W495" s="49">
        <f t="shared" si="42"/>
        <v>0</v>
      </c>
      <c r="X495" s="50">
        <f t="shared" si="43"/>
        <v>0</v>
      </c>
      <c r="Y495" s="52"/>
      <c r="Z495" s="53"/>
    </row>
    <row r="496" spans="4:26">
      <c r="D496" s="26"/>
      <c r="E496" s="26"/>
      <c r="F496" s="27"/>
      <c r="G496" s="27"/>
      <c r="H496" s="27" t="str">
        <f t="shared" si="44"/>
        <v/>
      </c>
      <c r="I496" s="27"/>
      <c r="J496" s="27"/>
      <c r="K496" s="27"/>
      <c r="L496" s="27"/>
      <c r="M496" s="27"/>
      <c r="N496" s="16"/>
      <c r="O496" s="16"/>
      <c r="P496" s="34"/>
      <c r="Q496" s="27">
        <f>SUMIFS($N$7:N496,$F$7:F496,F496,$J$7:J496,"入库")-SUMIFS($N$7:N496,$F$7:F496,F496,$J$7:J496,"出库")</f>
        <v>0</v>
      </c>
      <c r="S496" s="51"/>
      <c r="T496" s="51"/>
      <c r="U496" s="49">
        <f t="shared" si="40"/>
        <v>0</v>
      </c>
      <c r="V496" s="50">
        <f t="shared" si="41"/>
        <v>0</v>
      </c>
      <c r="W496" s="49">
        <f t="shared" si="42"/>
        <v>0</v>
      </c>
      <c r="X496" s="50">
        <f t="shared" si="43"/>
        <v>0</v>
      </c>
      <c r="Y496" s="52"/>
      <c r="Z496" s="53"/>
    </row>
    <row r="497" spans="4:26">
      <c r="D497" s="26"/>
      <c r="E497" s="26"/>
      <c r="F497" s="27"/>
      <c r="G497" s="27"/>
      <c r="H497" s="27" t="str">
        <f t="shared" si="44"/>
        <v/>
      </c>
      <c r="I497" s="27"/>
      <c r="J497" s="27"/>
      <c r="K497" s="27"/>
      <c r="L497" s="27"/>
      <c r="M497" s="27"/>
      <c r="N497" s="16"/>
      <c r="O497" s="16"/>
      <c r="P497" s="34"/>
      <c r="Q497" s="27">
        <f>SUMIFS($N$7:N497,$F$7:F497,F497,$J$7:J497,"入库")-SUMIFS($N$7:N497,$F$7:F497,F497,$J$7:J497,"出库")</f>
        <v>0</v>
      </c>
      <c r="S497" s="51"/>
      <c r="T497" s="51"/>
      <c r="U497" s="49">
        <f t="shared" si="40"/>
        <v>0</v>
      </c>
      <c r="V497" s="50">
        <f t="shared" si="41"/>
        <v>0</v>
      </c>
      <c r="W497" s="49">
        <f t="shared" si="42"/>
        <v>0</v>
      </c>
      <c r="X497" s="50">
        <f t="shared" si="43"/>
        <v>0</v>
      </c>
      <c r="Y497" s="52"/>
      <c r="Z497" s="53"/>
    </row>
    <row r="498" spans="4:26">
      <c r="D498" s="26"/>
      <c r="E498" s="26"/>
      <c r="F498" s="27"/>
      <c r="G498" s="27"/>
      <c r="H498" s="27" t="str">
        <f t="shared" si="44"/>
        <v/>
      </c>
      <c r="I498" s="27"/>
      <c r="J498" s="27"/>
      <c r="K498" s="27"/>
      <c r="L498" s="27"/>
      <c r="M498" s="27"/>
      <c r="N498" s="16"/>
      <c r="O498" s="16"/>
      <c r="P498" s="34"/>
      <c r="Q498" s="27">
        <f>SUMIFS($N$7:N498,$F$7:F498,F498,$J$7:J498,"入库")-SUMIFS($N$7:N498,$F$7:F498,F498,$J$7:J498,"出库")</f>
        <v>0</v>
      </c>
      <c r="S498" s="51"/>
      <c r="T498" s="51"/>
      <c r="U498" s="49">
        <f t="shared" si="40"/>
        <v>0</v>
      </c>
      <c r="V498" s="50">
        <f t="shared" si="41"/>
        <v>0</v>
      </c>
      <c r="W498" s="49">
        <f t="shared" si="42"/>
        <v>0</v>
      </c>
      <c r="X498" s="50">
        <f t="shared" si="43"/>
        <v>0</v>
      </c>
      <c r="Y498" s="52"/>
      <c r="Z498" s="53"/>
    </row>
    <row r="499" spans="4:26">
      <c r="D499" s="26"/>
      <c r="E499" s="26"/>
      <c r="F499" s="27"/>
      <c r="G499" s="27"/>
      <c r="H499" s="27" t="str">
        <f t="shared" si="44"/>
        <v/>
      </c>
      <c r="I499" s="27"/>
      <c r="J499" s="27"/>
      <c r="K499" s="27"/>
      <c r="L499" s="27"/>
      <c r="M499" s="27"/>
      <c r="N499" s="16"/>
      <c r="O499" s="16"/>
      <c r="P499" s="34"/>
      <c r="Q499" s="27">
        <f>SUMIFS($N$7:N499,$F$7:F499,F499,$J$7:J499,"入库")-SUMIFS($N$7:N499,$F$7:F499,F499,$J$7:J499,"出库")</f>
        <v>0</v>
      </c>
      <c r="S499" s="51"/>
      <c r="T499" s="51"/>
      <c r="U499" s="49">
        <f t="shared" si="40"/>
        <v>0</v>
      </c>
      <c r="V499" s="50">
        <f t="shared" si="41"/>
        <v>0</v>
      </c>
      <c r="W499" s="49">
        <f t="shared" si="42"/>
        <v>0</v>
      </c>
      <c r="X499" s="50">
        <f t="shared" si="43"/>
        <v>0</v>
      </c>
      <c r="Y499" s="52"/>
      <c r="Z499" s="53"/>
    </row>
    <row r="500" spans="4:26">
      <c r="D500" s="26"/>
      <c r="E500" s="26"/>
      <c r="F500" s="27"/>
      <c r="G500" s="27"/>
      <c r="H500" s="27" t="str">
        <f t="shared" si="44"/>
        <v/>
      </c>
      <c r="I500" s="27"/>
      <c r="J500" s="27"/>
      <c r="K500" s="27"/>
      <c r="L500" s="27"/>
      <c r="M500" s="27"/>
      <c r="N500" s="16"/>
      <c r="O500" s="16"/>
      <c r="P500" s="34"/>
      <c r="Q500" s="27">
        <f>SUMIFS($N$7:N500,$F$7:F500,F500,$J$7:J500,"入库")-SUMIFS($N$7:N500,$F$7:F500,F500,$J$7:J500,"出库")</f>
        <v>0</v>
      </c>
      <c r="S500" s="51"/>
      <c r="T500" s="51"/>
      <c r="U500" s="49">
        <f t="shared" si="40"/>
        <v>0</v>
      </c>
      <c r="V500" s="50">
        <f t="shared" si="41"/>
        <v>0</v>
      </c>
      <c r="W500" s="49">
        <f t="shared" si="42"/>
        <v>0</v>
      </c>
      <c r="X500" s="50">
        <f t="shared" si="43"/>
        <v>0</v>
      </c>
      <c r="Y500" s="52"/>
      <c r="Z500" s="53"/>
    </row>
    <row r="501" spans="4:26">
      <c r="D501" s="26"/>
      <c r="E501" s="26"/>
      <c r="F501" s="27"/>
      <c r="G501" s="27"/>
      <c r="H501" s="27" t="str">
        <f t="shared" si="44"/>
        <v/>
      </c>
      <c r="I501" s="27"/>
      <c r="J501" s="27"/>
      <c r="K501" s="27"/>
      <c r="L501" s="27"/>
      <c r="M501" s="27"/>
      <c r="N501" s="16"/>
      <c r="O501" s="16"/>
      <c r="P501" s="34"/>
      <c r="Q501" s="27">
        <f>SUMIFS($N$7:N501,$F$7:F501,F501,$J$7:J501,"入库")-SUMIFS($N$7:N501,$F$7:F501,F501,$J$7:J501,"出库")</f>
        <v>0</v>
      </c>
      <c r="S501" s="51"/>
      <c r="T501" s="51"/>
      <c r="U501" s="49">
        <f t="shared" si="40"/>
        <v>0</v>
      </c>
      <c r="V501" s="50">
        <f t="shared" si="41"/>
        <v>0</v>
      </c>
      <c r="W501" s="49">
        <f t="shared" si="42"/>
        <v>0</v>
      </c>
      <c r="X501" s="50">
        <f t="shared" si="43"/>
        <v>0</v>
      </c>
      <c r="Y501" s="52"/>
      <c r="Z501" s="53"/>
    </row>
    <row r="502" spans="4:26">
      <c r="D502" s="26"/>
      <c r="E502" s="26"/>
      <c r="F502" s="27"/>
      <c r="G502" s="27"/>
      <c r="H502" s="27" t="str">
        <f t="shared" si="44"/>
        <v/>
      </c>
      <c r="I502" s="27"/>
      <c r="J502" s="27"/>
      <c r="K502" s="27"/>
      <c r="L502" s="27"/>
      <c r="M502" s="27"/>
      <c r="N502" s="16"/>
      <c r="O502" s="16"/>
      <c r="P502" s="34"/>
      <c r="Q502" s="27">
        <f>SUMIFS($N$7:N502,$F$7:F502,F502,$J$7:J502,"入库")-SUMIFS($N$7:N502,$F$7:F502,F502,$J$7:J502,"出库")</f>
        <v>0</v>
      </c>
      <c r="S502" s="51"/>
      <c r="T502" s="51"/>
      <c r="U502" s="49">
        <f t="shared" si="40"/>
        <v>0</v>
      </c>
      <c r="V502" s="50">
        <f t="shared" si="41"/>
        <v>0</v>
      </c>
      <c r="W502" s="49">
        <f t="shared" si="42"/>
        <v>0</v>
      </c>
      <c r="X502" s="50">
        <f t="shared" si="43"/>
        <v>0</v>
      </c>
      <c r="Y502" s="52"/>
      <c r="Z502" s="53"/>
    </row>
    <row r="503" spans="4:26">
      <c r="D503" s="26"/>
      <c r="E503" s="26"/>
      <c r="F503" s="27"/>
      <c r="G503" s="27"/>
      <c r="H503" s="27" t="str">
        <f t="shared" si="44"/>
        <v/>
      </c>
      <c r="I503" s="27"/>
      <c r="J503" s="27"/>
      <c r="K503" s="27"/>
      <c r="L503" s="27"/>
      <c r="M503" s="27"/>
      <c r="N503" s="16"/>
      <c r="O503" s="16"/>
      <c r="P503" s="34"/>
      <c r="Q503" s="27">
        <f>SUMIFS($N$7:N503,$F$7:F503,F503,$J$7:J503,"入库")-SUMIFS($N$7:N503,$F$7:F503,F503,$J$7:J503,"出库")</f>
        <v>0</v>
      </c>
      <c r="S503" s="51"/>
      <c r="T503" s="51"/>
      <c r="U503" s="49">
        <f t="shared" si="40"/>
        <v>0</v>
      </c>
      <c r="V503" s="50">
        <f t="shared" si="41"/>
        <v>0</v>
      </c>
      <c r="W503" s="49">
        <f t="shared" si="42"/>
        <v>0</v>
      </c>
      <c r="X503" s="50">
        <f t="shared" si="43"/>
        <v>0</v>
      </c>
      <c r="Y503" s="52"/>
      <c r="Z503" s="53"/>
    </row>
    <row r="504" spans="4:26">
      <c r="D504" s="26"/>
      <c r="E504" s="26"/>
      <c r="F504" s="27"/>
      <c r="G504" s="27"/>
      <c r="H504" s="27" t="str">
        <f t="shared" si="44"/>
        <v/>
      </c>
      <c r="I504" s="27"/>
      <c r="J504" s="27"/>
      <c r="K504" s="27"/>
      <c r="L504" s="27"/>
      <c r="M504" s="27"/>
      <c r="N504" s="16"/>
      <c r="O504" s="16"/>
      <c r="P504" s="34"/>
      <c r="Q504" s="27">
        <f>SUMIFS($N$7:N504,$F$7:F504,F504,$J$7:J504,"入库")-SUMIFS($N$7:N504,$F$7:F504,F504,$J$7:J504,"出库")</f>
        <v>0</v>
      </c>
      <c r="S504" s="51"/>
      <c r="T504" s="51"/>
      <c r="U504" s="49">
        <f t="shared" si="40"/>
        <v>0</v>
      </c>
      <c r="V504" s="50">
        <f t="shared" si="41"/>
        <v>0</v>
      </c>
      <c r="W504" s="49">
        <f t="shared" si="42"/>
        <v>0</v>
      </c>
      <c r="X504" s="50">
        <f t="shared" si="43"/>
        <v>0</v>
      </c>
      <c r="Y504" s="52"/>
      <c r="Z504" s="53"/>
    </row>
    <row r="505" spans="4:26">
      <c r="D505" s="26"/>
      <c r="E505" s="26"/>
      <c r="F505" s="27"/>
      <c r="G505" s="27"/>
      <c r="H505" s="27" t="str">
        <f t="shared" si="44"/>
        <v/>
      </c>
      <c r="I505" s="27"/>
      <c r="J505" s="27"/>
      <c r="K505" s="27"/>
      <c r="L505" s="27"/>
      <c r="M505" s="27"/>
      <c r="N505" s="16"/>
      <c r="O505" s="16"/>
      <c r="P505" s="34"/>
      <c r="Q505" s="27">
        <f>SUMIFS($N$7:N505,$F$7:F505,F505,$J$7:J505,"入库")-SUMIFS($N$7:N505,$F$7:F505,F505,$J$7:J505,"出库")</f>
        <v>0</v>
      </c>
      <c r="S505" s="51"/>
      <c r="T505" s="51"/>
      <c r="U505" s="49">
        <f t="shared" si="40"/>
        <v>0</v>
      </c>
      <c r="V505" s="50">
        <f t="shared" si="41"/>
        <v>0</v>
      </c>
      <c r="W505" s="49">
        <f t="shared" si="42"/>
        <v>0</v>
      </c>
      <c r="X505" s="50">
        <f t="shared" si="43"/>
        <v>0</v>
      </c>
      <c r="Y505" s="52"/>
      <c r="Z505" s="53"/>
    </row>
    <row r="506" spans="4:26">
      <c r="D506" s="26"/>
      <c r="E506" s="26"/>
      <c r="F506" s="27"/>
      <c r="G506" s="27"/>
      <c r="H506" s="27" t="str">
        <f t="shared" si="44"/>
        <v/>
      </c>
      <c r="I506" s="27"/>
      <c r="J506" s="27"/>
      <c r="K506" s="27"/>
      <c r="L506" s="27"/>
      <c r="M506" s="27"/>
      <c r="N506" s="16"/>
      <c r="O506" s="16"/>
      <c r="P506" s="34"/>
      <c r="Q506" s="27">
        <f>SUMIFS($N$7:N506,$F$7:F506,F506,$J$7:J506,"入库")-SUMIFS($N$7:N506,$F$7:F506,F506,$J$7:J506,"出库")</f>
        <v>0</v>
      </c>
      <c r="S506" s="51"/>
      <c r="T506" s="51"/>
      <c r="U506" s="49">
        <f t="shared" si="40"/>
        <v>0</v>
      </c>
      <c r="V506" s="50">
        <f t="shared" si="41"/>
        <v>0</v>
      </c>
      <c r="W506" s="49">
        <f t="shared" si="42"/>
        <v>0</v>
      </c>
      <c r="X506" s="50">
        <f t="shared" si="43"/>
        <v>0</v>
      </c>
      <c r="Y506" s="52"/>
      <c r="Z506" s="53"/>
    </row>
    <row r="507" spans="4:26">
      <c r="D507" s="26"/>
      <c r="E507" s="26"/>
      <c r="F507" s="27"/>
      <c r="G507" s="27"/>
      <c r="H507" s="27" t="str">
        <f t="shared" si="44"/>
        <v/>
      </c>
      <c r="I507" s="27"/>
      <c r="J507" s="27"/>
      <c r="K507" s="27"/>
      <c r="L507" s="27"/>
      <c r="M507" s="27"/>
      <c r="N507" s="16"/>
      <c r="O507" s="16"/>
      <c r="P507" s="34"/>
      <c r="Q507" s="27">
        <f>SUMIFS($N$7:N507,$F$7:F507,F507,$J$7:J507,"入库")-SUMIFS($N$7:N507,$F$7:F507,F507,$J$7:J507,"出库")</f>
        <v>0</v>
      </c>
      <c r="S507" s="51"/>
      <c r="T507" s="51"/>
      <c r="U507" s="49">
        <f t="shared" si="40"/>
        <v>0</v>
      </c>
      <c r="V507" s="50">
        <f t="shared" si="41"/>
        <v>0</v>
      </c>
      <c r="W507" s="49">
        <f t="shared" si="42"/>
        <v>0</v>
      </c>
      <c r="X507" s="50">
        <f t="shared" si="43"/>
        <v>0</v>
      </c>
      <c r="Y507" s="52"/>
      <c r="Z507" s="53"/>
    </row>
    <row r="508" spans="4:26">
      <c r="D508" s="26"/>
      <c r="E508" s="26"/>
      <c r="F508" s="27"/>
      <c r="G508" s="27"/>
      <c r="H508" s="27" t="str">
        <f t="shared" si="44"/>
        <v/>
      </c>
      <c r="I508" s="27"/>
      <c r="J508" s="27"/>
      <c r="K508" s="27"/>
      <c r="L508" s="27"/>
      <c r="M508" s="27"/>
      <c r="N508" s="16"/>
      <c r="O508" s="16"/>
      <c r="P508" s="34"/>
      <c r="Q508" s="27">
        <f>SUMIFS($N$7:N508,$F$7:F508,F508,$J$7:J508,"入库")-SUMIFS($N$7:N508,$F$7:F508,F508,$J$7:J508,"出库")</f>
        <v>0</v>
      </c>
      <c r="S508" s="51"/>
      <c r="T508" s="51"/>
      <c r="U508" s="49">
        <f t="shared" si="40"/>
        <v>0</v>
      </c>
      <c r="V508" s="50">
        <f t="shared" si="41"/>
        <v>0</v>
      </c>
      <c r="W508" s="49">
        <f t="shared" si="42"/>
        <v>0</v>
      </c>
      <c r="X508" s="50">
        <f t="shared" si="43"/>
        <v>0</v>
      </c>
      <c r="Y508" s="52"/>
      <c r="Z508" s="53"/>
    </row>
    <row r="509" spans="4:26">
      <c r="D509" s="26"/>
      <c r="E509" s="26"/>
      <c r="F509" s="27"/>
      <c r="G509" s="27"/>
      <c r="H509" s="27" t="str">
        <f t="shared" si="44"/>
        <v/>
      </c>
      <c r="I509" s="27"/>
      <c r="J509" s="27"/>
      <c r="K509" s="27"/>
      <c r="L509" s="27"/>
      <c r="M509" s="27"/>
      <c r="N509" s="16"/>
      <c r="O509" s="16"/>
      <c r="P509" s="34"/>
      <c r="Q509" s="27">
        <f>SUMIFS($N$7:N509,$F$7:F509,F509,$J$7:J509,"入库")-SUMIFS($N$7:N509,$F$7:F509,F509,$J$7:J509,"出库")</f>
        <v>0</v>
      </c>
      <c r="S509" s="51"/>
      <c r="T509" s="51"/>
      <c r="U509" s="49">
        <f t="shared" si="40"/>
        <v>0</v>
      </c>
      <c r="V509" s="50">
        <f t="shared" si="41"/>
        <v>0</v>
      </c>
      <c r="W509" s="49">
        <f t="shared" si="42"/>
        <v>0</v>
      </c>
      <c r="X509" s="50">
        <f t="shared" si="43"/>
        <v>0</v>
      </c>
      <c r="Y509" s="52"/>
      <c r="Z509" s="53"/>
    </row>
    <row r="510" spans="4:26">
      <c r="D510" s="26"/>
      <c r="E510" s="26"/>
      <c r="F510" s="27"/>
      <c r="G510" s="27"/>
      <c r="H510" s="27" t="str">
        <f t="shared" si="44"/>
        <v/>
      </c>
      <c r="I510" s="27"/>
      <c r="J510" s="27"/>
      <c r="K510" s="27"/>
      <c r="L510" s="27"/>
      <c r="M510" s="27"/>
      <c r="N510" s="16"/>
      <c r="O510" s="16"/>
      <c r="P510" s="34"/>
      <c r="Q510" s="27">
        <f>SUMIFS($N$7:N510,$F$7:F510,F510,$J$7:J510,"入库")-SUMIFS($N$7:N510,$F$7:F510,F510,$J$7:J510,"出库")</f>
        <v>0</v>
      </c>
      <c r="S510" s="51"/>
      <c r="T510" s="51"/>
      <c r="U510" s="49">
        <f t="shared" si="40"/>
        <v>0</v>
      </c>
      <c r="V510" s="50">
        <f t="shared" si="41"/>
        <v>0</v>
      </c>
      <c r="W510" s="49">
        <f t="shared" si="42"/>
        <v>0</v>
      </c>
      <c r="X510" s="50">
        <f t="shared" si="43"/>
        <v>0</v>
      </c>
      <c r="Y510" s="52"/>
      <c r="Z510" s="53"/>
    </row>
    <row r="511" spans="4:26">
      <c r="D511" s="26"/>
      <c r="E511" s="26"/>
      <c r="F511" s="27"/>
      <c r="G511" s="27"/>
      <c r="H511" s="27" t="str">
        <f t="shared" si="44"/>
        <v/>
      </c>
      <c r="I511" s="27"/>
      <c r="J511" s="27"/>
      <c r="K511" s="27"/>
      <c r="L511" s="27"/>
      <c r="M511" s="27"/>
      <c r="N511" s="16"/>
      <c r="O511" s="16"/>
      <c r="P511" s="34"/>
      <c r="Q511" s="27">
        <f>SUMIFS($N$7:N511,$F$7:F511,F511,$J$7:J511,"入库")-SUMIFS($N$7:N511,$F$7:F511,F511,$J$7:J511,"出库")</f>
        <v>0</v>
      </c>
      <c r="S511" s="51"/>
      <c r="T511" s="51"/>
      <c r="U511" s="49">
        <f t="shared" si="40"/>
        <v>0</v>
      </c>
      <c r="V511" s="50">
        <f t="shared" si="41"/>
        <v>0</v>
      </c>
      <c r="W511" s="49">
        <f t="shared" si="42"/>
        <v>0</v>
      </c>
      <c r="X511" s="50">
        <f t="shared" si="43"/>
        <v>0</v>
      </c>
      <c r="Y511" s="52"/>
      <c r="Z511" s="53"/>
    </row>
    <row r="512" spans="4:26">
      <c r="D512" s="26"/>
      <c r="E512" s="26"/>
      <c r="F512" s="27"/>
      <c r="G512" s="27"/>
      <c r="H512" s="27" t="str">
        <f t="shared" si="44"/>
        <v/>
      </c>
      <c r="I512" s="27"/>
      <c r="J512" s="27"/>
      <c r="K512" s="27"/>
      <c r="L512" s="27"/>
      <c r="M512" s="27"/>
      <c r="N512" s="16"/>
      <c r="O512" s="16"/>
      <c r="P512" s="34"/>
      <c r="Q512" s="27">
        <f>SUMIFS($N$7:N512,$F$7:F512,F512,$J$7:J512,"入库")-SUMIFS($N$7:N512,$F$7:F512,F512,$J$7:J512,"出库")</f>
        <v>0</v>
      </c>
      <c r="S512" s="51"/>
      <c r="T512" s="51"/>
      <c r="U512" s="49">
        <f t="shared" si="40"/>
        <v>0</v>
      </c>
      <c r="V512" s="50">
        <f t="shared" si="41"/>
        <v>0</v>
      </c>
      <c r="W512" s="49">
        <f t="shared" si="42"/>
        <v>0</v>
      </c>
      <c r="X512" s="50">
        <f t="shared" si="43"/>
        <v>0</v>
      </c>
      <c r="Y512" s="52"/>
      <c r="Z512" s="53"/>
    </row>
    <row r="513" spans="4:26">
      <c r="D513" s="26"/>
      <c r="E513" s="26"/>
      <c r="F513" s="27"/>
      <c r="G513" s="27"/>
      <c r="H513" s="27" t="str">
        <f t="shared" si="44"/>
        <v/>
      </c>
      <c r="I513" s="27"/>
      <c r="J513" s="27"/>
      <c r="K513" s="27"/>
      <c r="L513" s="27"/>
      <c r="M513" s="27"/>
      <c r="N513" s="16"/>
      <c r="O513" s="16"/>
      <c r="P513" s="34"/>
      <c r="Q513" s="27">
        <f>SUMIFS($N$7:N513,$F$7:F513,F513,$J$7:J513,"入库")-SUMIFS($N$7:N513,$F$7:F513,F513,$J$7:J513,"出库")</f>
        <v>0</v>
      </c>
      <c r="S513" s="51"/>
      <c r="T513" s="51"/>
      <c r="U513" s="49">
        <f t="shared" si="40"/>
        <v>0</v>
      </c>
      <c r="V513" s="50">
        <f t="shared" si="41"/>
        <v>0</v>
      </c>
      <c r="W513" s="49">
        <f t="shared" si="42"/>
        <v>0</v>
      </c>
      <c r="X513" s="50">
        <f t="shared" si="43"/>
        <v>0</v>
      </c>
      <c r="Y513" s="52"/>
      <c r="Z513" s="53"/>
    </row>
    <row r="514" spans="4:26">
      <c r="D514" s="26"/>
      <c r="E514" s="26"/>
      <c r="F514" s="27"/>
      <c r="G514" s="27"/>
      <c r="H514" s="27" t="str">
        <f t="shared" si="44"/>
        <v/>
      </c>
      <c r="I514" s="27"/>
      <c r="J514" s="27"/>
      <c r="K514" s="27"/>
      <c r="L514" s="27"/>
      <c r="M514" s="27"/>
      <c r="N514" s="16"/>
      <c r="O514" s="16"/>
      <c r="P514" s="34"/>
      <c r="Q514" s="27">
        <f>SUMIFS($N$7:N514,$F$7:F514,F514,$J$7:J514,"入库")-SUMIFS($N$7:N514,$F$7:F514,F514,$J$7:J514,"出库")</f>
        <v>0</v>
      </c>
      <c r="S514" s="51"/>
      <c r="T514" s="51"/>
      <c r="U514" s="49">
        <f t="shared" si="40"/>
        <v>0</v>
      </c>
      <c r="V514" s="50">
        <f t="shared" si="41"/>
        <v>0</v>
      </c>
      <c r="W514" s="49">
        <f t="shared" si="42"/>
        <v>0</v>
      </c>
      <c r="X514" s="50">
        <f t="shared" si="43"/>
        <v>0</v>
      </c>
      <c r="Y514" s="52"/>
      <c r="Z514" s="53"/>
    </row>
    <row r="515" spans="4:26">
      <c r="D515" s="26"/>
      <c r="E515" s="26"/>
      <c r="F515" s="27"/>
      <c r="G515" s="27"/>
      <c r="H515" s="27" t="str">
        <f t="shared" si="44"/>
        <v/>
      </c>
      <c r="I515" s="27"/>
      <c r="J515" s="27"/>
      <c r="K515" s="27"/>
      <c r="L515" s="27"/>
      <c r="M515" s="27"/>
      <c r="N515" s="16"/>
      <c r="O515" s="16"/>
      <c r="P515" s="34"/>
      <c r="Q515" s="27">
        <f>SUMIFS($N$7:N515,$F$7:F515,F515,$J$7:J515,"入库")-SUMIFS($N$7:N515,$F$7:F515,F515,$J$7:J515,"出库")</f>
        <v>0</v>
      </c>
      <c r="S515" s="51"/>
      <c r="T515" s="51"/>
      <c r="U515" s="49">
        <f t="shared" si="40"/>
        <v>0</v>
      </c>
      <c r="V515" s="50">
        <f t="shared" si="41"/>
        <v>0</v>
      </c>
      <c r="W515" s="49">
        <f t="shared" si="42"/>
        <v>0</v>
      </c>
      <c r="X515" s="50">
        <f t="shared" si="43"/>
        <v>0</v>
      </c>
      <c r="Y515" s="52"/>
      <c r="Z515" s="53"/>
    </row>
    <row r="516" spans="4:26">
      <c r="D516" s="26"/>
      <c r="E516" s="26"/>
      <c r="F516" s="27"/>
      <c r="G516" s="27"/>
      <c r="H516" s="27" t="str">
        <f t="shared" si="44"/>
        <v/>
      </c>
      <c r="I516" s="27"/>
      <c r="J516" s="27"/>
      <c r="K516" s="27"/>
      <c r="L516" s="27"/>
      <c r="M516" s="27"/>
      <c r="N516" s="16"/>
      <c r="O516" s="16"/>
      <c r="P516" s="34"/>
      <c r="Q516" s="27">
        <f>SUMIFS($N$7:N516,$F$7:F516,F516,$J$7:J516,"入库")-SUMIFS($N$7:N516,$F$7:F516,F516,$J$7:J516,"出库")</f>
        <v>0</v>
      </c>
      <c r="S516" s="51"/>
      <c r="T516" s="51"/>
      <c r="U516" s="49">
        <f t="shared" si="40"/>
        <v>0</v>
      </c>
      <c r="V516" s="50">
        <f t="shared" si="41"/>
        <v>0</v>
      </c>
      <c r="W516" s="49">
        <f t="shared" si="42"/>
        <v>0</v>
      </c>
      <c r="X516" s="50">
        <f t="shared" si="43"/>
        <v>0</v>
      </c>
      <c r="Y516" s="52"/>
      <c r="Z516" s="53"/>
    </row>
    <row r="517" spans="4:26">
      <c r="D517" s="26"/>
      <c r="E517" s="26"/>
      <c r="F517" s="27"/>
      <c r="G517" s="27"/>
      <c r="H517" s="27" t="str">
        <f t="shared" si="44"/>
        <v/>
      </c>
      <c r="I517" s="27"/>
      <c r="J517" s="27"/>
      <c r="K517" s="27"/>
      <c r="L517" s="27"/>
      <c r="M517" s="27"/>
      <c r="N517" s="16"/>
      <c r="O517" s="16"/>
      <c r="P517" s="34"/>
      <c r="Q517" s="27">
        <f>SUMIFS($N$7:N517,$F$7:F517,F517,$J$7:J517,"入库")-SUMIFS($N$7:N517,$F$7:F517,F517,$J$7:J517,"出库")</f>
        <v>0</v>
      </c>
      <c r="S517" s="51"/>
      <c r="T517" s="51"/>
      <c r="U517" s="49">
        <f t="shared" si="40"/>
        <v>0</v>
      </c>
      <c r="V517" s="50">
        <f t="shared" si="41"/>
        <v>0</v>
      </c>
      <c r="W517" s="49">
        <f t="shared" si="42"/>
        <v>0</v>
      </c>
      <c r="X517" s="50">
        <f t="shared" si="43"/>
        <v>0</v>
      </c>
      <c r="Y517" s="52"/>
      <c r="Z517" s="53"/>
    </row>
    <row r="518" spans="4:26">
      <c r="D518" s="26"/>
      <c r="E518" s="26"/>
      <c r="F518" s="27"/>
      <c r="G518" s="27"/>
      <c r="H518" s="27" t="str">
        <f t="shared" si="44"/>
        <v/>
      </c>
      <c r="I518" s="27"/>
      <c r="J518" s="27"/>
      <c r="K518" s="27"/>
      <c r="L518" s="27"/>
      <c r="M518" s="27"/>
      <c r="N518" s="16"/>
      <c r="O518" s="16"/>
      <c r="P518" s="34"/>
      <c r="Q518" s="27">
        <f>SUMIFS($N$7:N518,$F$7:F518,F518,$J$7:J518,"入库")-SUMIFS($N$7:N518,$F$7:F518,F518,$J$7:J518,"出库")</f>
        <v>0</v>
      </c>
      <c r="S518" s="51"/>
      <c r="T518" s="51"/>
      <c r="U518" s="49">
        <f t="shared" si="40"/>
        <v>0</v>
      </c>
      <c r="V518" s="50">
        <f t="shared" si="41"/>
        <v>0</v>
      </c>
      <c r="W518" s="49">
        <f t="shared" si="42"/>
        <v>0</v>
      </c>
      <c r="X518" s="50">
        <f t="shared" si="43"/>
        <v>0</v>
      </c>
      <c r="Y518" s="52"/>
      <c r="Z518" s="53"/>
    </row>
    <row r="519" spans="4:26">
      <c r="D519" s="26"/>
      <c r="E519" s="26"/>
      <c r="F519" s="27"/>
      <c r="G519" s="27"/>
      <c r="H519" s="27" t="str">
        <f t="shared" si="44"/>
        <v/>
      </c>
      <c r="I519" s="27"/>
      <c r="J519" s="27"/>
      <c r="K519" s="27"/>
      <c r="L519" s="27"/>
      <c r="M519" s="27"/>
      <c r="N519" s="16"/>
      <c r="O519" s="16"/>
      <c r="P519" s="34"/>
      <c r="Q519" s="27">
        <f>SUMIFS($N$7:N519,$F$7:F519,F519,$J$7:J519,"入库")-SUMIFS($N$7:N519,$F$7:F519,F519,$J$7:J519,"出库")</f>
        <v>0</v>
      </c>
      <c r="S519" s="51"/>
      <c r="T519" s="51"/>
      <c r="U519" s="49">
        <f t="shared" si="40"/>
        <v>0</v>
      </c>
      <c r="V519" s="50">
        <f t="shared" si="41"/>
        <v>0</v>
      </c>
      <c r="W519" s="49">
        <f t="shared" si="42"/>
        <v>0</v>
      </c>
      <c r="X519" s="50">
        <f t="shared" si="43"/>
        <v>0</v>
      </c>
      <c r="Y519" s="52"/>
      <c r="Z519" s="53"/>
    </row>
    <row r="520" spans="4:26">
      <c r="D520" s="26"/>
      <c r="E520" s="26"/>
      <c r="F520" s="27"/>
      <c r="G520" s="27"/>
      <c r="H520" s="27" t="str">
        <f t="shared" si="44"/>
        <v/>
      </c>
      <c r="I520" s="27"/>
      <c r="J520" s="27"/>
      <c r="K520" s="27"/>
      <c r="L520" s="27"/>
      <c r="M520" s="27"/>
      <c r="N520" s="16"/>
      <c r="O520" s="16"/>
      <c r="P520" s="34"/>
      <c r="Q520" s="27">
        <f>SUMIFS($N$7:N520,$F$7:F520,F520,$J$7:J520,"入库")-SUMIFS($N$7:N520,$F$7:F520,F520,$J$7:J520,"出库")</f>
        <v>0</v>
      </c>
      <c r="S520" s="51"/>
      <c r="T520" s="51"/>
      <c r="U520" s="49">
        <f t="shared" si="40"/>
        <v>0</v>
      </c>
      <c r="V520" s="50">
        <f t="shared" si="41"/>
        <v>0</v>
      </c>
      <c r="W520" s="49">
        <f t="shared" si="42"/>
        <v>0</v>
      </c>
      <c r="X520" s="50">
        <f t="shared" si="43"/>
        <v>0</v>
      </c>
      <c r="Y520" s="52"/>
      <c r="Z520" s="53"/>
    </row>
    <row r="521" spans="4:26">
      <c r="D521" s="26"/>
      <c r="E521" s="26"/>
      <c r="F521" s="27"/>
      <c r="G521" s="27"/>
      <c r="H521" s="27" t="str">
        <f t="shared" si="44"/>
        <v/>
      </c>
      <c r="I521" s="27"/>
      <c r="J521" s="27"/>
      <c r="K521" s="27"/>
      <c r="L521" s="27"/>
      <c r="M521" s="27"/>
      <c r="N521" s="16"/>
      <c r="O521" s="16"/>
      <c r="P521" s="34"/>
      <c r="Q521" s="27">
        <f>SUMIFS($N$7:N521,$F$7:F521,F521,$J$7:J521,"入库")-SUMIFS($N$7:N521,$F$7:F521,F521,$J$7:J521,"出库")</f>
        <v>0</v>
      </c>
      <c r="S521" s="51"/>
      <c r="T521" s="51"/>
      <c r="U521" s="49">
        <f t="shared" si="40"/>
        <v>0</v>
      </c>
      <c r="V521" s="50">
        <f t="shared" si="41"/>
        <v>0</v>
      </c>
      <c r="W521" s="49">
        <f t="shared" si="42"/>
        <v>0</v>
      </c>
      <c r="X521" s="50">
        <f t="shared" si="43"/>
        <v>0</v>
      </c>
      <c r="Y521" s="52"/>
      <c r="Z521" s="53"/>
    </row>
    <row r="522" spans="4:26">
      <c r="D522" s="26"/>
      <c r="E522" s="26"/>
      <c r="F522" s="27"/>
      <c r="G522" s="27"/>
      <c r="H522" s="27" t="str">
        <f t="shared" si="44"/>
        <v/>
      </c>
      <c r="I522" s="27"/>
      <c r="J522" s="27"/>
      <c r="K522" s="27"/>
      <c r="L522" s="27"/>
      <c r="M522" s="27"/>
      <c r="N522" s="16"/>
      <c r="O522" s="16"/>
      <c r="P522" s="34"/>
      <c r="Q522" s="27">
        <f>SUMIFS($N$7:N522,$F$7:F522,F522,$J$7:J522,"入库")-SUMIFS($N$7:N522,$F$7:F522,F522,$J$7:J522,"出库")</f>
        <v>0</v>
      </c>
      <c r="S522" s="51"/>
      <c r="T522" s="51"/>
      <c r="U522" s="49">
        <f t="shared" si="40"/>
        <v>0</v>
      </c>
      <c r="V522" s="50">
        <f t="shared" si="41"/>
        <v>0</v>
      </c>
      <c r="W522" s="49">
        <f t="shared" si="42"/>
        <v>0</v>
      </c>
      <c r="X522" s="50">
        <f t="shared" si="43"/>
        <v>0</v>
      </c>
      <c r="Y522" s="52"/>
      <c r="Z522" s="53"/>
    </row>
    <row r="523" spans="4:26">
      <c r="D523" s="26"/>
      <c r="E523" s="26"/>
      <c r="F523" s="27"/>
      <c r="G523" s="27"/>
      <c r="H523" s="27" t="str">
        <f t="shared" si="44"/>
        <v/>
      </c>
      <c r="I523" s="27"/>
      <c r="J523" s="27"/>
      <c r="K523" s="27"/>
      <c r="L523" s="27"/>
      <c r="M523" s="27"/>
      <c r="N523" s="16"/>
      <c r="O523" s="16"/>
      <c r="P523" s="34"/>
      <c r="Q523" s="27">
        <f>SUMIFS($N$7:N523,$F$7:F523,F523,$J$7:J523,"入库")-SUMIFS($N$7:N523,$F$7:F523,F523,$J$7:J523,"出库")</f>
        <v>0</v>
      </c>
      <c r="S523" s="51"/>
      <c r="T523" s="51"/>
      <c r="U523" s="49">
        <f t="shared" si="40"/>
        <v>0</v>
      </c>
      <c r="V523" s="50">
        <f t="shared" si="41"/>
        <v>0</v>
      </c>
      <c r="W523" s="49">
        <f t="shared" si="42"/>
        <v>0</v>
      </c>
      <c r="X523" s="50">
        <f t="shared" si="43"/>
        <v>0</v>
      </c>
      <c r="Y523" s="52"/>
      <c r="Z523" s="53"/>
    </row>
    <row r="524" spans="4:26">
      <c r="D524" s="26"/>
      <c r="E524" s="26"/>
      <c r="F524" s="27"/>
      <c r="G524" s="27"/>
      <c r="H524" s="27" t="str">
        <f t="shared" si="44"/>
        <v/>
      </c>
      <c r="I524" s="27"/>
      <c r="J524" s="27"/>
      <c r="K524" s="27"/>
      <c r="L524" s="27"/>
      <c r="M524" s="27"/>
      <c r="N524" s="16"/>
      <c r="O524" s="16"/>
      <c r="P524" s="34"/>
      <c r="Q524" s="27">
        <f>SUMIFS($N$7:N524,$F$7:F524,F524,$J$7:J524,"入库")-SUMIFS($N$7:N524,$F$7:F524,F524,$J$7:J524,"出库")</f>
        <v>0</v>
      </c>
      <c r="S524" s="51"/>
      <c r="T524" s="51"/>
      <c r="U524" s="49">
        <f t="shared" si="40"/>
        <v>0</v>
      </c>
      <c r="V524" s="50">
        <f t="shared" si="41"/>
        <v>0</v>
      </c>
      <c r="W524" s="49">
        <f t="shared" si="42"/>
        <v>0</v>
      </c>
      <c r="X524" s="50">
        <f t="shared" si="43"/>
        <v>0</v>
      </c>
      <c r="Y524" s="52"/>
      <c r="Z524" s="53"/>
    </row>
    <row r="525" spans="4:26">
      <c r="D525" s="26"/>
      <c r="E525" s="26"/>
      <c r="F525" s="27"/>
      <c r="G525" s="27"/>
      <c r="H525" s="27" t="str">
        <f t="shared" si="44"/>
        <v/>
      </c>
      <c r="I525" s="27"/>
      <c r="J525" s="27"/>
      <c r="K525" s="27"/>
      <c r="L525" s="27"/>
      <c r="M525" s="27"/>
      <c r="N525" s="16"/>
      <c r="O525" s="16"/>
      <c r="P525" s="34"/>
      <c r="Q525" s="27">
        <f>SUMIFS($N$7:N525,$F$7:F525,F525,$J$7:J525,"入库")-SUMIFS($N$7:N525,$F$7:F525,F525,$J$7:J525,"出库")</f>
        <v>0</v>
      </c>
      <c r="S525" s="51"/>
      <c r="T525" s="51"/>
      <c r="U525" s="49">
        <f t="shared" si="40"/>
        <v>0</v>
      </c>
      <c r="V525" s="50">
        <f t="shared" si="41"/>
        <v>0</v>
      </c>
      <c r="W525" s="49">
        <f t="shared" si="42"/>
        <v>0</v>
      </c>
      <c r="X525" s="50">
        <f t="shared" si="43"/>
        <v>0</v>
      </c>
      <c r="Y525" s="52"/>
      <c r="Z525" s="53"/>
    </row>
    <row r="526" spans="4:26">
      <c r="D526" s="26"/>
      <c r="E526" s="26"/>
      <c r="F526" s="27"/>
      <c r="G526" s="27"/>
      <c r="H526" s="27" t="str">
        <f t="shared" si="44"/>
        <v/>
      </c>
      <c r="I526" s="27"/>
      <c r="J526" s="27"/>
      <c r="K526" s="27"/>
      <c r="L526" s="27"/>
      <c r="M526" s="27"/>
      <c r="N526" s="16"/>
      <c r="O526" s="16"/>
      <c r="P526" s="34"/>
      <c r="Q526" s="27">
        <f>SUMIFS($N$7:N526,$F$7:F526,F526,$J$7:J526,"入库")-SUMIFS($N$7:N526,$F$7:F526,F526,$J$7:J526,"出库")</f>
        <v>0</v>
      </c>
      <c r="S526" s="51"/>
      <c r="T526" s="51"/>
      <c r="U526" s="49">
        <f t="shared" si="40"/>
        <v>0</v>
      </c>
      <c r="V526" s="50">
        <f t="shared" si="41"/>
        <v>0</v>
      </c>
      <c r="W526" s="49">
        <f t="shared" si="42"/>
        <v>0</v>
      </c>
      <c r="X526" s="50">
        <f t="shared" si="43"/>
        <v>0</v>
      </c>
      <c r="Y526" s="52"/>
      <c r="Z526" s="53"/>
    </row>
    <row r="527" spans="4:26">
      <c r="D527" s="26"/>
      <c r="E527" s="26"/>
      <c r="F527" s="27"/>
      <c r="G527" s="27"/>
      <c r="H527" s="27" t="str">
        <f t="shared" si="44"/>
        <v/>
      </c>
      <c r="I527" s="27"/>
      <c r="J527" s="27"/>
      <c r="K527" s="27"/>
      <c r="L527" s="27"/>
      <c r="M527" s="27"/>
      <c r="N527" s="16"/>
      <c r="O527" s="16"/>
      <c r="P527" s="34"/>
      <c r="Q527" s="27">
        <f>SUMIFS($N$7:N527,$F$7:F527,F527,$J$7:J527,"入库")-SUMIFS($N$7:N527,$F$7:F527,F527,$J$7:J527,"出库")</f>
        <v>0</v>
      </c>
      <c r="S527" s="51"/>
      <c r="T527" s="51"/>
      <c r="U527" s="49">
        <f t="shared" si="40"/>
        <v>0</v>
      </c>
      <c r="V527" s="50">
        <f t="shared" si="41"/>
        <v>0</v>
      </c>
      <c r="W527" s="49">
        <f t="shared" si="42"/>
        <v>0</v>
      </c>
      <c r="X527" s="50">
        <f t="shared" si="43"/>
        <v>0</v>
      </c>
      <c r="Y527" s="52"/>
      <c r="Z527" s="53"/>
    </row>
    <row r="528" spans="4:26">
      <c r="D528" s="26"/>
      <c r="E528" s="26"/>
      <c r="F528" s="27"/>
      <c r="G528" s="27"/>
      <c r="H528" s="27" t="str">
        <f t="shared" si="44"/>
        <v/>
      </c>
      <c r="I528" s="27"/>
      <c r="J528" s="27"/>
      <c r="K528" s="27"/>
      <c r="L528" s="27"/>
      <c r="M528" s="27"/>
      <c r="N528" s="16"/>
      <c r="O528" s="16"/>
      <c r="P528" s="34"/>
      <c r="Q528" s="27">
        <f>SUMIFS($N$7:N528,$F$7:F528,F528,$J$7:J528,"入库")-SUMIFS($N$7:N528,$F$7:F528,F528,$J$7:J528,"出库")</f>
        <v>0</v>
      </c>
      <c r="S528" s="51"/>
      <c r="T528" s="51"/>
      <c r="U528" s="49">
        <f t="shared" ref="U528:U591" si="45">SUMIFS($N$7:$N$1004,$F$7:$F$1004,S528,$J$7:$J$1004,"出库")</f>
        <v>0</v>
      </c>
      <c r="V528" s="50">
        <f t="shared" ref="V528:V591" si="46">SUMIFS($P$7:$P$1004,$F$7:$F$1004,S528,$J$7:$J$1004,"出库")</f>
        <v>0</v>
      </c>
      <c r="W528" s="49">
        <f t="shared" ref="W528:W591" si="47">SUMIFS($N$7:$N$1004,$F$7:$F$1004,S528,$J$7:$J$1004,"入库")</f>
        <v>0</v>
      </c>
      <c r="X528" s="50">
        <f t="shared" ref="X528:X591" si="48">SUMIFS($P$7:$P$1004,$F$7:$F$1004,S528,$J$7:$J$1004,"入库")</f>
        <v>0</v>
      </c>
      <c r="Y528" s="52"/>
      <c r="Z528" s="53"/>
    </row>
    <row r="529" spans="4:26">
      <c r="D529" s="26"/>
      <c r="E529" s="26"/>
      <c r="F529" s="27"/>
      <c r="G529" s="27"/>
      <c r="H529" s="27" t="str">
        <f t="shared" si="44"/>
        <v/>
      </c>
      <c r="I529" s="27"/>
      <c r="J529" s="27"/>
      <c r="K529" s="27"/>
      <c r="L529" s="27"/>
      <c r="M529" s="27"/>
      <c r="N529" s="16"/>
      <c r="O529" s="16"/>
      <c r="P529" s="34"/>
      <c r="Q529" s="27">
        <f>SUMIFS($N$7:N529,$F$7:F529,F529,$J$7:J529,"入库")-SUMIFS($N$7:N529,$F$7:F529,F529,$J$7:J529,"出库")</f>
        <v>0</v>
      </c>
      <c r="S529" s="51"/>
      <c r="T529" s="51"/>
      <c r="U529" s="49">
        <f t="shared" si="45"/>
        <v>0</v>
      </c>
      <c r="V529" s="50">
        <f t="shared" si="46"/>
        <v>0</v>
      </c>
      <c r="W529" s="49">
        <f t="shared" si="47"/>
        <v>0</v>
      </c>
      <c r="X529" s="50">
        <f t="shared" si="48"/>
        <v>0</v>
      </c>
      <c r="Y529" s="52"/>
      <c r="Z529" s="53"/>
    </row>
    <row r="530" spans="4:26">
      <c r="D530" s="26"/>
      <c r="E530" s="26"/>
      <c r="F530" s="27"/>
      <c r="G530" s="27"/>
      <c r="H530" s="27" t="str">
        <f t="shared" si="44"/>
        <v/>
      </c>
      <c r="I530" s="27"/>
      <c r="J530" s="27"/>
      <c r="K530" s="27"/>
      <c r="L530" s="27"/>
      <c r="M530" s="27"/>
      <c r="N530" s="16"/>
      <c r="O530" s="16"/>
      <c r="P530" s="34"/>
      <c r="Q530" s="27">
        <f>SUMIFS($N$7:N530,$F$7:F530,F530,$J$7:J530,"入库")-SUMIFS($N$7:N530,$F$7:F530,F530,$J$7:J530,"出库")</f>
        <v>0</v>
      </c>
      <c r="S530" s="51"/>
      <c r="T530" s="51"/>
      <c r="U530" s="49">
        <f t="shared" si="45"/>
        <v>0</v>
      </c>
      <c r="V530" s="50">
        <f t="shared" si="46"/>
        <v>0</v>
      </c>
      <c r="W530" s="49">
        <f t="shared" si="47"/>
        <v>0</v>
      </c>
      <c r="X530" s="50">
        <f t="shared" si="48"/>
        <v>0</v>
      </c>
      <c r="Y530" s="52"/>
      <c r="Z530" s="53"/>
    </row>
    <row r="531" spans="4:26">
      <c r="D531" s="26"/>
      <c r="E531" s="26"/>
      <c r="F531" s="27"/>
      <c r="G531" s="27"/>
      <c r="H531" s="27" t="str">
        <f t="shared" si="44"/>
        <v/>
      </c>
      <c r="I531" s="27"/>
      <c r="J531" s="27"/>
      <c r="K531" s="27"/>
      <c r="L531" s="27"/>
      <c r="M531" s="27"/>
      <c r="N531" s="16"/>
      <c r="O531" s="16"/>
      <c r="P531" s="34"/>
      <c r="Q531" s="27">
        <f>SUMIFS($N$7:N531,$F$7:F531,F531,$J$7:J531,"入库")-SUMIFS($N$7:N531,$F$7:F531,F531,$J$7:J531,"出库")</f>
        <v>0</v>
      </c>
      <c r="S531" s="51"/>
      <c r="T531" s="51"/>
      <c r="U531" s="49">
        <f t="shared" si="45"/>
        <v>0</v>
      </c>
      <c r="V531" s="50">
        <f t="shared" si="46"/>
        <v>0</v>
      </c>
      <c r="W531" s="49">
        <f t="shared" si="47"/>
        <v>0</v>
      </c>
      <c r="X531" s="50">
        <f t="shared" si="48"/>
        <v>0</v>
      </c>
      <c r="Y531" s="52"/>
      <c r="Z531" s="53"/>
    </row>
    <row r="532" spans="4:26">
      <c r="D532" s="26"/>
      <c r="E532" s="26"/>
      <c r="F532" s="27"/>
      <c r="G532" s="27"/>
      <c r="H532" s="27" t="str">
        <f t="shared" si="44"/>
        <v/>
      </c>
      <c r="I532" s="27"/>
      <c r="J532" s="27"/>
      <c r="K532" s="27"/>
      <c r="L532" s="27"/>
      <c r="M532" s="27"/>
      <c r="N532" s="16"/>
      <c r="O532" s="16"/>
      <c r="P532" s="34"/>
      <c r="Q532" s="27">
        <f>SUMIFS($N$7:N532,$F$7:F532,F532,$J$7:J532,"入库")-SUMIFS($N$7:N532,$F$7:F532,F532,$J$7:J532,"出库")</f>
        <v>0</v>
      </c>
      <c r="S532" s="51"/>
      <c r="T532" s="51"/>
      <c r="U532" s="49">
        <f t="shared" si="45"/>
        <v>0</v>
      </c>
      <c r="V532" s="50">
        <f t="shared" si="46"/>
        <v>0</v>
      </c>
      <c r="W532" s="49">
        <f t="shared" si="47"/>
        <v>0</v>
      </c>
      <c r="X532" s="50">
        <f t="shared" si="48"/>
        <v>0</v>
      </c>
      <c r="Y532" s="52"/>
      <c r="Z532" s="53"/>
    </row>
    <row r="533" spans="4:26">
      <c r="D533" s="26"/>
      <c r="E533" s="26"/>
      <c r="F533" s="27"/>
      <c r="G533" s="27"/>
      <c r="H533" s="27" t="str">
        <f t="shared" si="44"/>
        <v/>
      </c>
      <c r="I533" s="27"/>
      <c r="J533" s="27"/>
      <c r="K533" s="27"/>
      <c r="L533" s="27"/>
      <c r="M533" s="27"/>
      <c r="N533" s="16"/>
      <c r="O533" s="16"/>
      <c r="P533" s="34"/>
      <c r="Q533" s="27">
        <f>SUMIFS($N$7:N533,$F$7:F533,F533,$J$7:J533,"入库")-SUMIFS($N$7:N533,$F$7:F533,F533,$J$7:J533,"出库")</f>
        <v>0</v>
      </c>
      <c r="S533" s="51"/>
      <c r="T533" s="51"/>
      <c r="U533" s="49">
        <f t="shared" si="45"/>
        <v>0</v>
      </c>
      <c r="V533" s="50">
        <f t="shared" si="46"/>
        <v>0</v>
      </c>
      <c r="W533" s="49">
        <f t="shared" si="47"/>
        <v>0</v>
      </c>
      <c r="X533" s="50">
        <f t="shared" si="48"/>
        <v>0</v>
      </c>
      <c r="Y533" s="52"/>
      <c r="Z533" s="53"/>
    </row>
    <row r="534" spans="4:26">
      <c r="D534" s="26"/>
      <c r="E534" s="26"/>
      <c r="F534" s="27"/>
      <c r="G534" s="27"/>
      <c r="H534" s="27" t="str">
        <f t="shared" ref="H534:H597" si="49">IFERROR(VLOOKUP(F534,S:T,2,FALSE),"")</f>
        <v/>
      </c>
      <c r="I534" s="27"/>
      <c r="J534" s="27"/>
      <c r="K534" s="27"/>
      <c r="L534" s="27"/>
      <c r="M534" s="27"/>
      <c r="N534" s="16"/>
      <c r="O534" s="16"/>
      <c r="P534" s="34"/>
      <c r="Q534" s="27">
        <f>SUMIFS($N$7:N534,$F$7:F534,F534,$J$7:J534,"入库")-SUMIFS($N$7:N534,$F$7:F534,F534,$J$7:J534,"出库")</f>
        <v>0</v>
      </c>
      <c r="S534" s="51"/>
      <c r="T534" s="51"/>
      <c r="U534" s="49">
        <f t="shared" si="45"/>
        <v>0</v>
      </c>
      <c r="V534" s="50">
        <f t="shared" si="46"/>
        <v>0</v>
      </c>
      <c r="W534" s="49">
        <f t="shared" si="47"/>
        <v>0</v>
      </c>
      <c r="X534" s="50">
        <f t="shared" si="48"/>
        <v>0</v>
      </c>
      <c r="Y534" s="52"/>
      <c r="Z534" s="53"/>
    </row>
    <row r="535" spans="4:26">
      <c r="D535" s="26"/>
      <c r="E535" s="26"/>
      <c r="F535" s="27"/>
      <c r="G535" s="27"/>
      <c r="H535" s="27" t="str">
        <f t="shared" si="49"/>
        <v/>
      </c>
      <c r="I535" s="27"/>
      <c r="J535" s="27"/>
      <c r="K535" s="27"/>
      <c r="L535" s="27"/>
      <c r="M535" s="27"/>
      <c r="N535" s="16"/>
      <c r="O535" s="16"/>
      <c r="P535" s="34"/>
      <c r="Q535" s="27">
        <f>SUMIFS($N$7:N535,$F$7:F535,F535,$J$7:J535,"入库")-SUMIFS($N$7:N535,$F$7:F535,F535,$J$7:J535,"出库")</f>
        <v>0</v>
      </c>
      <c r="S535" s="51"/>
      <c r="T535" s="51"/>
      <c r="U535" s="49">
        <f t="shared" si="45"/>
        <v>0</v>
      </c>
      <c r="V535" s="50">
        <f t="shared" si="46"/>
        <v>0</v>
      </c>
      <c r="W535" s="49">
        <f t="shared" si="47"/>
        <v>0</v>
      </c>
      <c r="X535" s="50">
        <f t="shared" si="48"/>
        <v>0</v>
      </c>
      <c r="Y535" s="52"/>
      <c r="Z535" s="53"/>
    </row>
    <row r="536" spans="4:26">
      <c r="D536" s="26"/>
      <c r="E536" s="26"/>
      <c r="F536" s="27"/>
      <c r="G536" s="27"/>
      <c r="H536" s="27" t="str">
        <f t="shared" si="49"/>
        <v/>
      </c>
      <c r="I536" s="27"/>
      <c r="J536" s="27"/>
      <c r="K536" s="27"/>
      <c r="L536" s="27"/>
      <c r="M536" s="27"/>
      <c r="N536" s="16"/>
      <c r="O536" s="16"/>
      <c r="P536" s="34"/>
      <c r="Q536" s="27">
        <f>SUMIFS($N$7:N536,$F$7:F536,F536,$J$7:J536,"入库")-SUMIFS($N$7:N536,$F$7:F536,F536,$J$7:J536,"出库")</f>
        <v>0</v>
      </c>
      <c r="S536" s="51"/>
      <c r="T536" s="51"/>
      <c r="U536" s="49">
        <f t="shared" si="45"/>
        <v>0</v>
      </c>
      <c r="V536" s="50">
        <f t="shared" si="46"/>
        <v>0</v>
      </c>
      <c r="W536" s="49">
        <f t="shared" si="47"/>
        <v>0</v>
      </c>
      <c r="X536" s="50">
        <f t="shared" si="48"/>
        <v>0</v>
      </c>
      <c r="Y536" s="52"/>
      <c r="Z536" s="53"/>
    </row>
    <row r="537" spans="4:26">
      <c r="D537" s="26"/>
      <c r="E537" s="26"/>
      <c r="F537" s="27"/>
      <c r="G537" s="27"/>
      <c r="H537" s="27" t="str">
        <f t="shared" si="49"/>
        <v/>
      </c>
      <c r="I537" s="27"/>
      <c r="J537" s="27"/>
      <c r="K537" s="27"/>
      <c r="L537" s="27"/>
      <c r="M537" s="27"/>
      <c r="N537" s="16"/>
      <c r="O537" s="16"/>
      <c r="P537" s="34"/>
      <c r="Q537" s="27">
        <f>SUMIFS($N$7:N537,$F$7:F537,F537,$J$7:J537,"入库")-SUMIFS($N$7:N537,$F$7:F537,F537,$J$7:J537,"出库")</f>
        <v>0</v>
      </c>
      <c r="S537" s="51"/>
      <c r="T537" s="51"/>
      <c r="U537" s="49">
        <f t="shared" si="45"/>
        <v>0</v>
      </c>
      <c r="V537" s="50">
        <f t="shared" si="46"/>
        <v>0</v>
      </c>
      <c r="W537" s="49">
        <f t="shared" si="47"/>
        <v>0</v>
      </c>
      <c r="X537" s="50">
        <f t="shared" si="48"/>
        <v>0</v>
      </c>
      <c r="Y537" s="52"/>
      <c r="Z537" s="53"/>
    </row>
    <row r="538" spans="4:26">
      <c r="D538" s="26"/>
      <c r="E538" s="26"/>
      <c r="F538" s="27"/>
      <c r="G538" s="27"/>
      <c r="H538" s="27" t="str">
        <f t="shared" si="49"/>
        <v/>
      </c>
      <c r="I538" s="27"/>
      <c r="J538" s="27"/>
      <c r="K538" s="27"/>
      <c r="L538" s="27"/>
      <c r="M538" s="27"/>
      <c r="N538" s="16"/>
      <c r="O538" s="16"/>
      <c r="P538" s="34"/>
      <c r="Q538" s="27">
        <f>SUMIFS($N$7:N538,$F$7:F538,F538,$J$7:J538,"入库")-SUMIFS($N$7:N538,$F$7:F538,F538,$J$7:J538,"出库")</f>
        <v>0</v>
      </c>
      <c r="S538" s="51"/>
      <c r="T538" s="51"/>
      <c r="U538" s="49">
        <f t="shared" si="45"/>
        <v>0</v>
      </c>
      <c r="V538" s="50">
        <f t="shared" si="46"/>
        <v>0</v>
      </c>
      <c r="W538" s="49">
        <f t="shared" si="47"/>
        <v>0</v>
      </c>
      <c r="X538" s="50">
        <f t="shared" si="48"/>
        <v>0</v>
      </c>
      <c r="Y538" s="52"/>
      <c r="Z538" s="53"/>
    </row>
    <row r="539" spans="4:26">
      <c r="D539" s="26"/>
      <c r="E539" s="26"/>
      <c r="F539" s="27"/>
      <c r="G539" s="27"/>
      <c r="H539" s="27" t="str">
        <f t="shared" si="49"/>
        <v/>
      </c>
      <c r="I539" s="27"/>
      <c r="J539" s="27"/>
      <c r="K539" s="27"/>
      <c r="L539" s="27"/>
      <c r="M539" s="27"/>
      <c r="N539" s="16"/>
      <c r="O539" s="16"/>
      <c r="P539" s="34"/>
      <c r="Q539" s="27">
        <f>SUMIFS($N$7:N539,$F$7:F539,F539,$J$7:J539,"入库")-SUMIFS($N$7:N539,$F$7:F539,F539,$J$7:J539,"出库")</f>
        <v>0</v>
      </c>
      <c r="S539" s="51"/>
      <c r="T539" s="51"/>
      <c r="U539" s="49">
        <f t="shared" si="45"/>
        <v>0</v>
      </c>
      <c r="V539" s="50">
        <f t="shared" si="46"/>
        <v>0</v>
      </c>
      <c r="W539" s="49">
        <f t="shared" si="47"/>
        <v>0</v>
      </c>
      <c r="X539" s="50">
        <f t="shared" si="48"/>
        <v>0</v>
      </c>
      <c r="Y539" s="52"/>
      <c r="Z539" s="53"/>
    </row>
    <row r="540" spans="4:26">
      <c r="D540" s="26"/>
      <c r="E540" s="26"/>
      <c r="F540" s="27"/>
      <c r="G540" s="27"/>
      <c r="H540" s="27" t="str">
        <f t="shared" si="49"/>
        <v/>
      </c>
      <c r="I540" s="27"/>
      <c r="J540" s="27"/>
      <c r="K540" s="27"/>
      <c r="L540" s="27"/>
      <c r="M540" s="27"/>
      <c r="N540" s="16"/>
      <c r="O540" s="16"/>
      <c r="P540" s="34"/>
      <c r="Q540" s="27">
        <f>SUMIFS($N$7:N540,$F$7:F540,F540,$J$7:J540,"入库")-SUMIFS($N$7:N540,$F$7:F540,F540,$J$7:J540,"出库")</f>
        <v>0</v>
      </c>
      <c r="S540" s="51"/>
      <c r="T540" s="51"/>
      <c r="U540" s="49">
        <f t="shared" si="45"/>
        <v>0</v>
      </c>
      <c r="V540" s="50">
        <f t="shared" si="46"/>
        <v>0</v>
      </c>
      <c r="W540" s="49">
        <f t="shared" si="47"/>
        <v>0</v>
      </c>
      <c r="X540" s="50">
        <f t="shared" si="48"/>
        <v>0</v>
      </c>
      <c r="Y540" s="52"/>
      <c r="Z540" s="53"/>
    </row>
    <row r="541" spans="4:26">
      <c r="D541" s="26"/>
      <c r="E541" s="26"/>
      <c r="F541" s="27"/>
      <c r="G541" s="27"/>
      <c r="H541" s="27" t="str">
        <f t="shared" si="49"/>
        <v/>
      </c>
      <c r="I541" s="27"/>
      <c r="J541" s="27"/>
      <c r="K541" s="27"/>
      <c r="L541" s="27"/>
      <c r="M541" s="27"/>
      <c r="N541" s="16"/>
      <c r="O541" s="16"/>
      <c r="P541" s="34"/>
      <c r="Q541" s="27">
        <f>SUMIFS($N$7:N541,$F$7:F541,F541,$J$7:J541,"入库")-SUMIFS($N$7:N541,$F$7:F541,F541,$J$7:J541,"出库")</f>
        <v>0</v>
      </c>
      <c r="S541" s="51"/>
      <c r="T541" s="51"/>
      <c r="U541" s="49">
        <f t="shared" si="45"/>
        <v>0</v>
      </c>
      <c r="V541" s="50">
        <f t="shared" si="46"/>
        <v>0</v>
      </c>
      <c r="W541" s="49">
        <f t="shared" si="47"/>
        <v>0</v>
      </c>
      <c r="X541" s="50">
        <f t="shared" si="48"/>
        <v>0</v>
      </c>
      <c r="Y541" s="52"/>
      <c r="Z541" s="53"/>
    </row>
    <row r="542" spans="4:26">
      <c r="D542" s="26"/>
      <c r="E542" s="26"/>
      <c r="F542" s="27"/>
      <c r="G542" s="27"/>
      <c r="H542" s="27" t="str">
        <f t="shared" si="49"/>
        <v/>
      </c>
      <c r="I542" s="27"/>
      <c r="J542" s="27"/>
      <c r="K542" s="27"/>
      <c r="L542" s="27"/>
      <c r="M542" s="27"/>
      <c r="N542" s="16"/>
      <c r="O542" s="16"/>
      <c r="P542" s="34"/>
      <c r="Q542" s="27">
        <f>SUMIFS($N$7:N542,$F$7:F542,F542,$J$7:J542,"入库")-SUMIFS($N$7:N542,$F$7:F542,F542,$J$7:J542,"出库")</f>
        <v>0</v>
      </c>
      <c r="S542" s="51"/>
      <c r="T542" s="51"/>
      <c r="U542" s="49">
        <f t="shared" si="45"/>
        <v>0</v>
      </c>
      <c r="V542" s="50">
        <f t="shared" si="46"/>
        <v>0</v>
      </c>
      <c r="W542" s="49">
        <f t="shared" si="47"/>
        <v>0</v>
      </c>
      <c r="X542" s="50">
        <f t="shared" si="48"/>
        <v>0</v>
      </c>
      <c r="Y542" s="52"/>
      <c r="Z542" s="53"/>
    </row>
    <row r="543" spans="4:26">
      <c r="D543" s="26"/>
      <c r="E543" s="26"/>
      <c r="F543" s="27"/>
      <c r="G543" s="27"/>
      <c r="H543" s="27" t="str">
        <f t="shared" si="49"/>
        <v/>
      </c>
      <c r="I543" s="27"/>
      <c r="J543" s="27"/>
      <c r="K543" s="27"/>
      <c r="L543" s="27"/>
      <c r="M543" s="27"/>
      <c r="N543" s="16"/>
      <c r="O543" s="16"/>
      <c r="P543" s="34"/>
      <c r="Q543" s="27">
        <f>SUMIFS($N$7:N543,$F$7:F543,F543,$J$7:J543,"入库")-SUMIFS($N$7:N543,$F$7:F543,F543,$J$7:J543,"出库")</f>
        <v>0</v>
      </c>
      <c r="S543" s="51"/>
      <c r="T543" s="51"/>
      <c r="U543" s="49">
        <f t="shared" si="45"/>
        <v>0</v>
      </c>
      <c r="V543" s="50">
        <f t="shared" si="46"/>
        <v>0</v>
      </c>
      <c r="W543" s="49">
        <f t="shared" si="47"/>
        <v>0</v>
      </c>
      <c r="X543" s="50">
        <f t="shared" si="48"/>
        <v>0</v>
      </c>
      <c r="Y543" s="52"/>
      <c r="Z543" s="53"/>
    </row>
    <row r="544" spans="4:26">
      <c r="D544" s="26"/>
      <c r="E544" s="26"/>
      <c r="F544" s="27"/>
      <c r="G544" s="27"/>
      <c r="H544" s="27" t="str">
        <f t="shared" si="49"/>
        <v/>
      </c>
      <c r="I544" s="27"/>
      <c r="J544" s="27"/>
      <c r="K544" s="27"/>
      <c r="L544" s="27"/>
      <c r="M544" s="27"/>
      <c r="N544" s="16"/>
      <c r="O544" s="16"/>
      <c r="P544" s="34"/>
      <c r="Q544" s="27">
        <f>SUMIFS($N$7:N544,$F$7:F544,F544,$J$7:J544,"入库")-SUMIFS($N$7:N544,$F$7:F544,F544,$J$7:J544,"出库")</f>
        <v>0</v>
      </c>
      <c r="S544" s="51"/>
      <c r="T544" s="51"/>
      <c r="U544" s="49">
        <f t="shared" si="45"/>
        <v>0</v>
      </c>
      <c r="V544" s="50">
        <f t="shared" si="46"/>
        <v>0</v>
      </c>
      <c r="W544" s="49">
        <f t="shared" si="47"/>
        <v>0</v>
      </c>
      <c r="X544" s="50">
        <f t="shared" si="48"/>
        <v>0</v>
      </c>
      <c r="Y544" s="52"/>
      <c r="Z544" s="53"/>
    </row>
    <row r="545" spans="4:26">
      <c r="D545" s="26"/>
      <c r="E545" s="26"/>
      <c r="F545" s="27"/>
      <c r="G545" s="27"/>
      <c r="H545" s="27" t="str">
        <f t="shared" si="49"/>
        <v/>
      </c>
      <c r="I545" s="27"/>
      <c r="J545" s="27"/>
      <c r="K545" s="27"/>
      <c r="L545" s="27"/>
      <c r="M545" s="27"/>
      <c r="N545" s="16"/>
      <c r="O545" s="16"/>
      <c r="P545" s="34"/>
      <c r="Q545" s="27">
        <f>SUMIFS($N$7:N545,$F$7:F545,F545,$J$7:J545,"入库")-SUMIFS($N$7:N545,$F$7:F545,F545,$J$7:J545,"出库")</f>
        <v>0</v>
      </c>
      <c r="S545" s="51"/>
      <c r="T545" s="51"/>
      <c r="U545" s="49">
        <f t="shared" si="45"/>
        <v>0</v>
      </c>
      <c r="V545" s="50">
        <f t="shared" si="46"/>
        <v>0</v>
      </c>
      <c r="W545" s="49">
        <f t="shared" si="47"/>
        <v>0</v>
      </c>
      <c r="X545" s="50">
        <f t="shared" si="48"/>
        <v>0</v>
      </c>
      <c r="Y545" s="52"/>
      <c r="Z545" s="53"/>
    </row>
    <row r="546" spans="4:26">
      <c r="D546" s="26"/>
      <c r="E546" s="26"/>
      <c r="F546" s="27"/>
      <c r="G546" s="27"/>
      <c r="H546" s="27" t="str">
        <f t="shared" si="49"/>
        <v/>
      </c>
      <c r="I546" s="27"/>
      <c r="J546" s="27"/>
      <c r="K546" s="27"/>
      <c r="L546" s="27"/>
      <c r="M546" s="27"/>
      <c r="N546" s="16"/>
      <c r="O546" s="16"/>
      <c r="P546" s="34"/>
      <c r="Q546" s="27">
        <f>SUMIFS($N$7:N546,$F$7:F546,F546,$J$7:J546,"入库")-SUMIFS($N$7:N546,$F$7:F546,F546,$J$7:J546,"出库")</f>
        <v>0</v>
      </c>
      <c r="S546" s="51"/>
      <c r="T546" s="51"/>
      <c r="U546" s="49">
        <f t="shared" si="45"/>
        <v>0</v>
      </c>
      <c r="V546" s="50">
        <f t="shared" si="46"/>
        <v>0</v>
      </c>
      <c r="W546" s="49">
        <f t="shared" si="47"/>
        <v>0</v>
      </c>
      <c r="X546" s="50">
        <f t="shared" si="48"/>
        <v>0</v>
      </c>
      <c r="Y546" s="52"/>
      <c r="Z546" s="53"/>
    </row>
    <row r="547" spans="4:26">
      <c r="D547" s="26"/>
      <c r="E547" s="26"/>
      <c r="F547" s="27"/>
      <c r="G547" s="27"/>
      <c r="H547" s="27" t="str">
        <f t="shared" si="49"/>
        <v/>
      </c>
      <c r="I547" s="27"/>
      <c r="J547" s="27"/>
      <c r="K547" s="27"/>
      <c r="L547" s="27"/>
      <c r="M547" s="27"/>
      <c r="N547" s="16"/>
      <c r="O547" s="16"/>
      <c r="P547" s="34"/>
      <c r="Q547" s="27">
        <f>SUMIFS($N$7:N547,$F$7:F547,F547,$J$7:J547,"入库")-SUMIFS($N$7:N547,$F$7:F547,F547,$J$7:J547,"出库")</f>
        <v>0</v>
      </c>
      <c r="S547" s="51"/>
      <c r="T547" s="51"/>
      <c r="U547" s="49">
        <f t="shared" si="45"/>
        <v>0</v>
      </c>
      <c r="V547" s="50">
        <f t="shared" si="46"/>
        <v>0</v>
      </c>
      <c r="W547" s="49">
        <f t="shared" si="47"/>
        <v>0</v>
      </c>
      <c r="X547" s="50">
        <f t="shared" si="48"/>
        <v>0</v>
      </c>
      <c r="Y547" s="52"/>
      <c r="Z547" s="53"/>
    </row>
    <row r="548" spans="4:26">
      <c r="D548" s="26"/>
      <c r="E548" s="26"/>
      <c r="F548" s="27"/>
      <c r="G548" s="27"/>
      <c r="H548" s="27" t="str">
        <f t="shared" si="49"/>
        <v/>
      </c>
      <c r="I548" s="27"/>
      <c r="J548" s="27"/>
      <c r="K548" s="27"/>
      <c r="L548" s="27"/>
      <c r="M548" s="27"/>
      <c r="N548" s="16"/>
      <c r="O548" s="16"/>
      <c r="P548" s="34"/>
      <c r="Q548" s="27">
        <f>SUMIFS($N$7:N548,$F$7:F548,F548,$J$7:J548,"入库")-SUMIFS($N$7:N548,$F$7:F548,F548,$J$7:J548,"出库")</f>
        <v>0</v>
      </c>
      <c r="S548" s="51"/>
      <c r="T548" s="51"/>
      <c r="U548" s="49">
        <f t="shared" si="45"/>
        <v>0</v>
      </c>
      <c r="V548" s="50">
        <f t="shared" si="46"/>
        <v>0</v>
      </c>
      <c r="W548" s="49">
        <f t="shared" si="47"/>
        <v>0</v>
      </c>
      <c r="X548" s="50">
        <f t="shared" si="48"/>
        <v>0</v>
      </c>
      <c r="Y548" s="52"/>
      <c r="Z548" s="53"/>
    </row>
    <row r="549" spans="4:26">
      <c r="D549" s="26"/>
      <c r="E549" s="26"/>
      <c r="F549" s="27"/>
      <c r="G549" s="27"/>
      <c r="H549" s="27" t="str">
        <f t="shared" si="49"/>
        <v/>
      </c>
      <c r="I549" s="27"/>
      <c r="J549" s="27"/>
      <c r="K549" s="27"/>
      <c r="L549" s="27"/>
      <c r="M549" s="27"/>
      <c r="N549" s="16"/>
      <c r="O549" s="16"/>
      <c r="P549" s="34"/>
      <c r="Q549" s="27">
        <f>SUMIFS($N$7:N549,$F$7:F549,F549,$J$7:J549,"入库")-SUMIFS($N$7:N549,$F$7:F549,F549,$J$7:J549,"出库")</f>
        <v>0</v>
      </c>
      <c r="S549" s="51"/>
      <c r="T549" s="51"/>
      <c r="U549" s="49">
        <f t="shared" si="45"/>
        <v>0</v>
      </c>
      <c r="V549" s="50">
        <f t="shared" si="46"/>
        <v>0</v>
      </c>
      <c r="W549" s="49">
        <f t="shared" si="47"/>
        <v>0</v>
      </c>
      <c r="X549" s="50">
        <f t="shared" si="48"/>
        <v>0</v>
      </c>
      <c r="Y549" s="52"/>
      <c r="Z549" s="53"/>
    </row>
    <row r="550" spans="4:26">
      <c r="D550" s="26"/>
      <c r="E550" s="26"/>
      <c r="F550" s="27"/>
      <c r="G550" s="27"/>
      <c r="H550" s="27" t="str">
        <f t="shared" si="49"/>
        <v/>
      </c>
      <c r="I550" s="27"/>
      <c r="J550" s="27"/>
      <c r="K550" s="27"/>
      <c r="L550" s="27"/>
      <c r="M550" s="27"/>
      <c r="N550" s="16"/>
      <c r="O550" s="16"/>
      <c r="P550" s="34"/>
      <c r="Q550" s="27">
        <f>SUMIFS($N$7:N550,$F$7:F550,F550,$J$7:J550,"入库")-SUMIFS($N$7:N550,$F$7:F550,F550,$J$7:J550,"出库")</f>
        <v>0</v>
      </c>
      <c r="S550" s="51"/>
      <c r="T550" s="51"/>
      <c r="U550" s="49">
        <f t="shared" si="45"/>
        <v>0</v>
      </c>
      <c r="V550" s="50">
        <f t="shared" si="46"/>
        <v>0</v>
      </c>
      <c r="W550" s="49">
        <f t="shared" si="47"/>
        <v>0</v>
      </c>
      <c r="X550" s="50">
        <f t="shared" si="48"/>
        <v>0</v>
      </c>
      <c r="Y550" s="52"/>
      <c r="Z550" s="53"/>
    </row>
    <row r="551" spans="4:26">
      <c r="D551" s="26"/>
      <c r="E551" s="26"/>
      <c r="F551" s="27"/>
      <c r="G551" s="27"/>
      <c r="H551" s="27" t="str">
        <f t="shared" si="49"/>
        <v/>
      </c>
      <c r="I551" s="27"/>
      <c r="J551" s="27"/>
      <c r="K551" s="27"/>
      <c r="L551" s="27"/>
      <c r="M551" s="27"/>
      <c r="N551" s="16"/>
      <c r="O551" s="16"/>
      <c r="P551" s="34"/>
      <c r="Q551" s="27">
        <f>SUMIFS($N$7:N551,$F$7:F551,F551,$J$7:J551,"入库")-SUMIFS($N$7:N551,$F$7:F551,F551,$J$7:J551,"出库")</f>
        <v>0</v>
      </c>
      <c r="S551" s="51"/>
      <c r="T551" s="51"/>
      <c r="U551" s="49">
        <f t="shared" si="45"/>
        <v>0</v>
      </c>
      <c r="V551" s="50">
        <f t="shared" si="46"/>
        <v>0</v>
      </c>
      <c r="W551" s="49">
        <f t="shared" si="47"/>
        <v>0</v>
      </c>
      <c r="X551" s="50">
        <f t="shared" si="48"/>
        <v>0</v>
      </c>
      <c r="Y551" s="52"/>
      <c r="Z551" s="53"/>
    </row>
    <row r="552" spans="4:26">
      <c r="D552" s="26"/>
      <c r="E552" s="26"/>
      <c r="F552" s="27"/>
      <c r="G552" s="27"/>
      <c r="H552" s="27" t="str">
        <f t="shared" si="49"/>
        <v/>
      </c>
      <c r="I552" s="27"/>
      <c r="J552" s="27"/>
      <c r="K552" s="27"/>
      <c r="L552" s="27"/>
      <c r="M552" s="27"/>
      <c r="N552" s="16"/>
      <c r="O552" s="16"/>
      <c r="P552" s="34"/>
      <c r="Q552" s="27">
        <f>SUMIFS($N$7:N552,$F$7:F552,F552,$J$7:J552,"入库")-SUMIFS($N$7:N552,$F$7:F552,F552,$J$7:J552,"出库")</f>
        <v>0</v>
      </c>
      <c r="S552" s="51"/>
      <c r="T552" s="51"/>
      <c r="U552" s="49">
        <f t="shared" si="45"/>
        <v>0</v>
      </c>
      <c r="V552" s="50">
        <f t="shared" si="46"/>
        <v>0</v>
      </c>
      <c r="W552" s="49">
        <f t="shared" si="47"/>
        <v>0</v>
      </c>
      <c r="X552" s="50">
        <f t="shared" si="48"/>
        <v>0</v>
      </c>
      <c r="Y552" s="52"/>
      <c r="Z552" s="53"/>
    </row>
    <row r="553" spans="4:26">
      <c r="D553" s="26"/>
      <c r="E553" s="26"/>
      <c r="F553" s="27"/>
      <c r="G553" s="27"/>
      <c r="H553" s="27" t="str">
        <f t="shared" si="49"/>
        <v/>
      </c>
      <c r="I553" s="27"/>
      <c r="J553" s="27"/>
      <c r="K553" s="27"/>
      <c r="L553" s="27"/>
      <c r="M553" s="27"/>
      <c r="N553" s="16"/>
      <c r="O553" s="16"/>
      <c r="P553" s="34"/>
      <c r="Q553" s="27">
        <f>SUMIFS($N$7:N553,$F$7:F553,F553,$J$7:J553,"入库")-SUMIFS($N$7:N553,$F$7:F553,F553,$J$7:J553,"出库")</f>
        <v>0</v>
      </c>
      <c r="S553" s="51"/>
      <c r="T553" s="51"/>
      <c r="U553" s="49">
        <f t="shared" si="45"/>
        <v>0</v>
      </c>
      <c r="V553" s="50">
        <f t="shared" si="46"/>
        <v>0</v>
      </c>
      <c r="W553" s="49">
        <f t="shared" si="47"/>
        <v>0</v>
      </c>
      <c r="X553" s="50">
        <f t="shared" si="48"/>
        <v>0</v>
      </c>
      <c r="Y553" s="52"/>
      <c r="Z553" s="53"/>
    </row>
    <row r="554" spans="4:26">
      <c r="D554" s="26"/>
      <c r="E554" s="26"/>
      <c r="F554" s="27"/>
      <c r="G554" s="27"/>
      <c r="H554" s="27" t="str">
        <f t="shared" si="49"/>
        <v/>
      </c>
      <c r="I554" s="27"/>
      <c r="J554" s="27"/>
      <c r="K554" s="27"/>
      <c r="L554" s="27"/>
      <c r="M554" s="27"/>
      <c r="N554" s="16"/>
      <c r="O554" s="16"/>
      <c r="P554" s="34"/>
      <c r="Q554" s="27">
        <f>SUMIFS($N$7:N554,$F$7:F554,F554,$J$7:J554,"入库")-SUMIFS($N$7:N554,$F$7:F554,F554,$J$7:J554,"出库")</f>
        <v>0</v>
      </c>
      <c r="S554" s="51"/>
      <c r="T554" s="51"/>
      <c r="U554" s="49">
        <f t="shared" si="45"/>
        <v>0</v>
      </c>
      <c r="V554" s="50">
        <f t="shared" si="46"/>
        <v>0</v>
      </c>
      <c r="W554" s="49">
        <f t="shared" si="47"/>
        <v>0</v>
      </c>
      <c r="X554" s="50">
        <f t="shared" si="48"/>
        <v>0</v>
      </c>
      <c r="Y554" s="52"/>
      <c r="Z554" s="53"/>
    </row>
    <row r="555" spans="4:26">
      <c r="D555" s="26"/>
      <c r="E555" s="26"/>
      <c r="F555" s="27"/>
      <c r="G555" s="27"/>
      <c r="H555" s="27" t="str">
        <f t="shared" si="49"/>
        <v/>
      </c>
      <c r="I555" s="27"/>
      <c r="J555" s="27"/>
      <c r="K555" s="27"/>
      <c r="L555" s="27"/>
      <c r="M555" s="27"/>
      <c r="N555" s="16"/>
      <c r="O555" s="16"/>
      <c r="P555" s="34"/>
      <c r="Q555" s="27">
        <f>SUMIFS($N$7:N555,$F$7:F555,F555,$J$7:J555,"入库")-SUMIFS($N$7:N555,$F$7:F555,F555,$J$7:J555,"出库")</f>
        <v>0</v>
      </c>
      <c r="S555" s="51"/>
      <c r="T555" s="51"/>
      <c r="U555" s="49">
        <f t="shared" si="45"/>
        <v>0</v>
      </c>
      <c r="V555" s="50">
        <f t="shared" si="46"/>
        <v>0</v>
      </c>
      <c r="W555" s="49">
        <f t="shared" si="47"/>
        <v>0</v>
      </c>
      <c r="X555" s="50">
        <f t="shared" si="48"/>
        <v>0</v>
      </c>
      <c r="Y555" s="52"/>
      <c r="Z555" s="53"/>
    </row>
    <row r="556" spans="4:26">
      <c r="D556" s="26"/>
      <c r="E556" s="26"/>
      <c r="F556" s="27"/>
      <c r="G556" s="27"/>
      <c r="H556" s="27" t="str">
        <f t="shared" si="49"/>
        <v/>
      </c>
      <c r="I556" s="27"/>
      <c r="J556" s="27"/>
      <c r="K556" s="27"/>
      <c r="L556" s="27"/>
      <c r="M556" s="27"/>
      <c r="N556" s="16"/>
      <c r="O556" s="16"/>
      <c r="P556" s="34"/>
      <c r="Q556" s="27">
        <f>SUMIFS($N$7:N556,$F$7:F556,F556,$J$7:J556,"入库")-SUMIFS($N$7:N556,$F$7:F556,F556,$J$7:J556,"出库")</f>
        <v>0</v>
      </c>
      <c r="S556" s="51"/>
      <c r="T556" s="51"/>
      <c r="U556" s="49">
        <f t="shared" si="45"/>
        <v>0</v>
      </c>
      <c r="V556" s="50">
        <f t="shared" si="46"/>
        <v>0</v>
      </c>
      <c r="W556" s="49">
        <f t="shared" si="47"/>
        <v>0</v>
      </c>
      <c r="X556" s="50">
        <f t="shared" si="48"/>
        <v>0</v>
      </c>
      <c r="Y556" s="52"/>
      <c r="Z556" s="53"/>
    </row>
    <row r="557" spans="4:26">
      <c r="D557" s="26"/>
      <c r="E557" s="26"/>
      <c r="F557" s="27"/>
      <c r="G557" s="27"/>
      <c r="H557" s="27" t="str">
        <f t="shared" si="49"/>
        <v/>
      </c>
      <c r="I557" s="27"/>
      <c r="J557" s="27"/>
      <c r="K557" s="27"/>
      <c r="L557" s="27"/>
      <c r="M557" s="27"/>
      <c r="N557" s="16"/>
      <c r="O557" s="16"/>
      <c r="P557" s="34"/>
      <c r="Q557" s="27">
        <f>SUMIFS($N$7:N557,$F$7:F557,F557,$J$7:J557,"入库")-SUMIFS($N$7:N557,$F$7:F557,F557,$J$7:J557,"出库")</f>
        <v>0</v>
      </c>
      <c r="S557" s="51"/>
      <c r="T557" s="51"/>
      <c r="U557" s="49">
        <f t="shared" si="45"/>
        <v>0</v>
      </c>
      <c r="V557" s="50">
        <f t="shared" si="46"/>
        <v>0</v>
      </c>
      <c r="W557" s="49">
        <f t="shared" si="47"/>
        <v>0</v>
      </c>
      <c r="X557" s="50">
        <f t="shared" si="48"/>
        <v>0</v>
      </c>
      <c r="Y557" s="52"/>
      <c r="Z557" s="53"/>
    </row>
    <row r="558" spans="4:26">
      <c r="D558" s="26"/>
      <c r="E558" s="26"/>
      <c r="F558" s="27"/>
      <c r="G558" s="27"/>
      <c r="H558" s="27" t="str">
        <f t="shared" si="49"/>
        <v/>
      </c>
      <c r="I558" s="27"/>
      <c r="J558" s="27"/>
      <c r="K558" s="27"/>
      <c r="L558" s="27"/>
      <c r="M558" s="27"/>
      <c r="N558" s="16"/>
      <c r="O558" s="16"/>
      <c r="P558" s="34"/>
      <c r="Q558" s="27">
        <f>SUMIFS($N$7:N558,$F$7:F558,F558,$J$7:J558,"入库")-SUMIFS($N$7:N558,$F$7:F558,F558,$J$7:J558,"出库")</f>
        <v>0</v>
      </c>
      <c r="S558" s="51"/>
      <c r="T558" s="51"/>
      <c r="U558" s="49">
        <f t="shared" si="45"/>
        <v>0</v>
      </c>
      <c r="V558" s="50">
        <f t="shared" si="46"/>
        <v>0</v>
      </c>
      <c r="W558" s="49">
        <f t="shared" si="47"/>
        <v>0</v>
      </c>
      <c r="X558" s="50">
        <f t="shared" si="48"/>
        <v>0</v>
      </c>
      <c r="Y558" s="52"/>
      <c r="Z558" s="53"/>
    </row>
    <row r="559" spans="4:26">
      <c r="D559" s="26"/>
      <c r="E559" s="26"/>
      <c r="F559" s="27"/>
      <c r="G559" s="27"/>
      <c r="H559" s="27" t="str">
        <f t="shared" si="49"/>
        <v/>
      </c>
      <c r="I559" s="27"/>
      <c r="J559" s="27"/>
      <c r="K559" s="27"/>
      <c r="L559" s="27"/>
      <c r="M559" s="27"/>
      <c r="N559" s="16"/>
      <c r="O559" s="16"/>
      <c r="P559" s="34"/>
      <c r="Q559" s="27">
        <f>SUMIFS($N$7:N559,$F$7:F559,F559,$J$7:J559,"入库")-SUMIFS($N$7:N559,$F$7:F559,F559,$J$7:J559,"出库")</f>
        <v>0</v>
      </c>
      <c r="S559" s="51"/>
      <c r="T559" s="51"/>
      <c r="U559" s="49">
        <f t="shared" si="45"/>
        <v>0</v>
      </c>
      <c r="V559" s="50">
        <f t="shared" si="46"/>
        <v>0</v>
      </c>
      <c r="W559" s="49">
        <f t="shared" si="47"/>
        <v>0</v>
      </c>
      <c r="X559" s="50">
        <f t="shared" si="48"/>
        <v>0</v>
      </c>
      <c r="Y559" s="52"/>
      <c r="Z559" s="53"/>
    </row>
    <row r="560" spans="4:26">
      <c r="D560" s="26"/>
      <c r="E560" s="26"/>
      <c r="F560" s="27"/>
      <c r="G560" s="27"/>
      <c r="H560" s="27" t="str">
        <f t="shared" si="49"/>
        <v/>
      </c>
      <c r="I560" s="27"/>
      <c r="J560" s="27"/>
      <c r="K560" s="27"/>
      <c r="L560" s="27"/>
      <c r="M560" s="27"/>
      <c r="N560" s="16"/>
      <c r="O560" s="16"/>
      <c r="P560" s="34"/>
      <c r="Q560" s="27">
        <f>SUMIFS($N$7:N560,$F$7:F560,F560,$J$7:J560,"入库")-SUMIFS($N$7:N560,$F$7:F560,F560,$J$7:J560,"出库")</f>
        <v>0</v>
      </c>
      <c r="S560" s="51"/>
      <c r="T560" s="51"/>
      <c r="U560" s="49">
        <f t="shared" si="45"/>
        <v>0</v>
      </c>
      <c r="V560" s="50">
        <f t="shared" si="46"/>
        <v>0</v>
      </c>
      <c r="W560" s="49">
        <f t="shared" si="47"/>
        <v>0</v>
      </c>
      <c r="X560" s="50">
        <f t="shared" si="48"/>
        <v>0</v>
      </c>
      <c r="Y560" s="52"/>
      <c r="Z560" s="53"/>
    </row>
    <row r="561" spans="4:26">
      <c r="D561" s="26"/>
      <c r="E561" s="26"/>
      <c r="F561" s="27"/>
      <c r="G561" s="27"/>
      <c r="H561" s="27" t="str">
        <f t="shared" si="49"/>
        <v/>
      </c>
      <c r="I561" s="27"/>
      <c r="J561" s="27"/>
      <c r="K561" s="27"/>
      <c r="L561" s="27"/>
      <c r="M561" s="27"/>
      <c r="N561" s="16"/>
      <c r="O561" s="16"/>
      <c r="P561" s="34"/>
      <c r="Q561" s="27">
        <f>SUMIFS($N$7:N561,$F$7:F561,F561,$J$7:J561,"入库")-SUMIFS($N$7:N561,$F$7:F561,F561,$J$7:J561,"出库")</f>
        <v>0</v>
      </c>
      <c r="S561" s="51"/>
      <c r="T561" s="51"/>
      <c r="U561" s="49">
        <f t="shared" si="45"/>
        <v>0</v>
      </c>
      <c r="V561" s="50">
        <f t="shared" si="46"/>
        <v>0</v>
      </c>
      <c r="W561" s="49">
        <f t="shared" si="47"/>
        <v>0</v>
      </c>
      <c r="X561" s="50">
        <f t="shared" si="48"/>
        <v>0</v>
      </c>
      <c r="Y561" s="52"/>
      <c r="Z561" s="53"/>
    </row>
    <row r="562" spans="4:26">
      <c r="D562" s="26"/>
      <c r="E562" s="26"/>
      <c r="F562" s="27"/>
      <c r="G562" s="27"/>
      <c r="H562" s="27" t="str">
        <f t="shared" si="49"/>
        <v/>
      </c>
      <c r="I562" s="27"/>
      <c r="J562" s="27"/>
      <c r="K562" s="27"/>
      <c r="L562" s="27"/>
      <c r="M562" s="27"/>
      <c r="N562" s="16"/>
      <c r="O562" s="16"/>
      <c r="P562" s="34"/>
      <c r="Q562" s="27">
        <f>SUMIFS($N$7:N562,$F$7:F562,F562,$J$7:J562,"入库")-SUMIFS($N$7:N562,$F$7:F562,F562,$J$7:J562,"出库")</f>
        <v>0</v>
      </c>
      <c r="S562" s="51"/>
      <c r="T562" s="51"/>
      <c r="U562" s="49">
        <f t="shared" si="45"/>
        <v>0</v>
      </c>
      <c r="V562" s="50">
        <f t="shared" si="46"/>
        <v>0</v>
      </c>
      <c r="W562" s="49">
        <f t="shared" si="47"/>
        <v>0</v>
      </c>
      <c r="X562" s="50">
        <f t="shared" si="48"/>
        <v>0</v>
      </c>
      <c r="Y562" s="52"/>
      <c r="Z562" s="53"/>
    </row>
    <row r="563" spans="4:26">
      <c r="D563" s="26"/>
      <c r="E563" s="26"/>
      <c r="F563" s="27"/>
      <c r="G563" s="27"/>
      <c r="H563" s="27" t="str">
        <f t="shared" si="49"/>
        <v/>
      </c>
      <c r="I563" s="27"/>
      <c r="J563" s="27"/>
      <c r="K563" s="27"/>
      <c r="L563" s="27"/>
      <c r="M563" s="27"/>
      <c r="N563" s="16"/>
      <c r="O563" s="16"/>
      <c r="P563" s="34"/>
      <c r="Q563" s="27">
        <f>SUMIFS($N$7:N563,$F$7:F563,F563,$J$7:J563,"入库")-SUMIFS($N$7:N563,$F$7:F563,F563,$J$7:J563,"出库")</f>
        <v>0</v>
      </c>
      <c r="S563" s="51"/>
      <c r="T563" s="51"/>
      <c r="U563" s="49">
        <f t="shared" si="45"/>
        <v>0</v>
      </c>
      <c r="V563" s="50">
        <f t="shared" si="46"/>
        <v>0</v>
      </c>
      <c r="W563" s="49">
        <f t="shared" si="47"/>
        <v>0</v>
      </c>
      <c r="X563" s="50">
        <f t="shared" si="48"/>
        <v>0</v>
      </c>
      <c r="Y563" s="52"/>
      <c r="Z563" s="53"/>
    </row>
    <row r="564" spans="4:26">
      <c r="D564" s="26"/>
      <c r="E564" s="26"/>
      <c r="F564" s="27"/>
      <c r="G564" s="27"/>
      <c r="H564" s="27" t="str">
        <f t="shared" si="49"/>
        <v/>
      </c>
      <c r="I564" s="27"/>
      <c r="J564" s="27"/>
      <c r="K564" s="27"/>
      <c r="L564" s="27"/>
      <c r="M564" s="27"/>
      <c r="N564" s="16"/>
      <c r="O564" s="16"/>
      <c r="P564" s="34"/>
      <c r="Q564" s="27">
        <f>SUMIFS($N$7:N564,$F$7:F564,F564,$J$7:J564,"入库")-SUMIFS($N$7:N564,$F$7:F564,F564,$J$7:J564,"出库")</f>
        <v>0</v>
      </c>
      <c r="S564" s="51"/>
      <c r="T564" s="51"/>
      <c r="U564" s="49">
        <f t="shared" si="45"/>
        <v>0</v>
      </c>
      <c r="V564" s="50">
        <f t="shared" si="46"/>
        <v>0</v>
      </c>
      <c r="W564" s="49">
        <f t="shared" si="47"/>
        <v>0</v>
      </c>
      <c r="X564" s="50">
        <f t="shared" si="48"/>
        <v>0</v>
      </c>
      <c r="Y564" s="52"/>
      <c r="Z564" s="53"/>
    </row>
    <row r="565" spans="4:26">
      <c r="D565" s="26"/>
      <c r="E565" s="26"/>
      <c r="F565" s="27"/>
      <c r="G565" s="27"/>
      <c r="H565" s="27" t="str">
        <f t="shared" si="49"/>
        <v/>
      </c>
      <c r="I565" s="27"/>
      <c r="J565" s="27"/>
      <c r="K565" s="27"/>
      <c r="L565" s="27"/>
      <c r="M565" s="27"/>
      <c r="N565" s="16"/>
      <c r="O565" s="16"/>
      <c r="P565" s="34"/>
      <c r="Q565" s="27">
        <f>SUMIFS($N$7:N565,$F$7:F565,F565,$J$7:J565,"入库")-SUMIFS($N$7:N565,$F$7:F565,F565,$J$7:J565,"出库")</f>
        <v>0</v>
      </c>
      <c r="S565" s="51"/>
      <c r="T565" s="51"/>
      <c r="U565" s="49">
        <f t="shared" si="45"/>
        <v>0</v>
      </c>
      <c r="V565" s="50">
        <f t="shared" si="46"/>
        <v>0</v>
      </c>
      <c r="W565" s="49">
        <f t="shared" si="47"/>
        <v>0</v>
      </c>
      <c r="X565" s="50">
        <f t="shared" si="48"/>
        <v>0</v>
      </c>
      <c r="Y565" s="52"/>
      <c r="Z565" s="53"/>
    </row>
    <row r="566" spans="4:26">
      <c r="D566" s="26"/>
      <c r="E566" s="26"/>
      <c r="F566" s="27"/>
      <c r="G566" s="27"/>
      <c r="H566" s="27" t="str">
        <f t="shared" si="49"/>
        <v/>
      </c>
      <c r="I566" s="27"/>
      <c r="J566" s="27"/>
      <c r="K566" s="27"/>
      <c r="L566" s="27"/>
      <c r="M566" s="27"/>
      <c r="N566" s="16"/>
      <c r="O566" s="16"/>
      <c r="P566" s="34"/>
      <c r="Q566" s="27">
        <f>SUMIFS($N$7:N566,$F$7:F566,F566,$J$7:J566,"入库")-SUMIFS($N$7:N566,$F$7:F566,F566,$J$7:J566,"出库")</f>
        <v>0</v>
      </c>
      <c r="S566" s="51"/>
      <c r="T566" s="51"/>
      <c r="U566" s="49">
        <f t="shared" si="45"/>
        <v>0</v>
      </c>
      <c r="V566" s="50">
        <f t="shared" si="46"/>
        <v>0</v>
      </c>
      <c r="W566" s="49">
        <f t="shared" si="47"/>
        <v>0</v>
      </c>
      <c r="X566" s="50">
        <f t="shared" si="48"/>
        <v>0</v>
      </c>
      <c r="Y566" s="52"/>
      <c r="Z566" s="53"/>
    </row>
    <row r="567" spans="4:26">
      <c r="D567" s="26"/>
      <c r="E567" s="26"/>
      <c r="F567" s="27"/>
      <c r="G567" s="27"/>
      <c r="H567" s="27" t="str">
        <f t="shared" si="49"/>
        <v/>
      </c>
      <c r="I567" s="27"/>
      <c r="J567" s="27"/>
      <c r="K567" s="27"/>
      <c r="L567" s="27"/>
      <c r="M567" s="27"/>
      <c r="N567" s="16"/>
      <c r="O567" s="16"/>
      <c r="P567" s="34"/>
      <c r="Q567" s="27">
        <f>SUMIFS($N$7:N567,$F$7:F567,F567,$J$7:J567,"入库")-SUMIFS($N$7:N567,$F$7:F567,F567,$J$7:J567,"出库")</f>
        <v>0</v>
      </c>
      <c r="S567" s="51"/>
      <c r="T567" s="51"/>
      <c r="U567" s="49">
        <f t="shared" si="45"/>
        <v>0</v>
      </c>
      <c r="V567" s="50">
        <f t="shared" si="46"/>
        <v>0</v>
      </c>
      <c r="W567" s="49">
        <f t="shared" si="47"/>
        <v>0</v>
      </c>
      <c r="X567" s="50">
        <f t="shared" si="48"/>
        <v>0</v>
      </c>
      <c r="Y567" s="52"/>
      <c r="Z567" s="53"/>
    </row>
    <row r="568" spans="4:26">
      <c r="D568" s="26"/>
      <c r="E568" s="26"/>
      <c r="F568" s="27"/>
      <c r="G568" s="27"/>
      <c r="H568" s="27" t="str">
        <f t="shared" si="49"/>
        <v/>
      </c>
      <c r="I568" s="27"/>
      <c r="J568" s="27"/>
      <c r="K568" s="27"/>
      <c r="L568" s="27"/>
      <c r="M568" s="27"/>
      <c r="N568" s="16"/>
      <c r="O568" s="16"/>
      <c r="P568" s="34"/>
      <c r="Q568" s="27">
        <f>SUMIFS($N$7:N568,$F$7:F568,F568,$J$7:J568,"入库")-SUMIFS($N$7:N568,$F$7:F568,F568,$J$7:J568,"出库")</f>
        <v>0</v>
      </c>
      <c r="S568" s="51"/>
      <c r="T568" s="51"/>
      <c r="U568" s="49">
        <f t="shared" si="45"/>
        <v>0</v>
      </c>
      <c r="V568" s="50">
        <f t="shared" si="46"/>
        <v>0</v>
      </c>
      <c r="W568" s="49">
        <f t="shared" si="47"/>
        <v>0</v>
      </c>
      <c r="X568" s="50">
        <f t="shared" si="48"/>
        <v>0</v>
      </c>
      <c r="Y568" s="52"/>
      <c r="Z568" s="53"/>
    </row>
    <row r="569" spans="4:26">
      <c r="D569" s="26"/>
      <c r="E569" s="26"/>
      <c r="F569" s="27"/>
      <c r="G569" s="27"/>
      <c r="H569" s="27" t="str">
        <f t="shared" si="49"/>
        <v/>
      </c>
      <c r="I569" s="27"/>
      <c r="J569" s="27"/>
      <c r="K569" s="27"/>
      <c r="L569" s="27"/>
      <c r="M569" s="27"/>
      <c r="N569" s="16"/>
      <c r="O569" s="16"/>
      <c r="P569" s="34"/>
      <c r="Q569" s="27">
        <f>SUMIFS($N$7:N569,$F$7:F569,F569,$J$7:J569,"入库")-SUMIFS($N$7:N569,$F$7:F569,F569,$J$7:J569,"出库")</f>
        <v>0</v>
      </c>
      <c r="S569" s="51"/>
      <c r="T569" s="51"/>
      <c r="U569" s="49">
        <f t="shared" si="45"/>
        <v>0</v>
      </c>
      <c r="V569" s="50">
        <f t="shared" si="46"/>
        <v>0</v>
      </c>
      <c r="W569" s="49">
        <f t="shared" si="47"/>
        <v>0</v>
      </c>
      <c r="X569" s="50">
        <f t="shared" si="48"/>
        <v>0</v>
      </c>
      <c r="Y569" s="52"/>
      <c r="Z569" s="53"/>
    </row>
    <row r="570" spans="4:26">
      <c r="D570" s="26"/>
      <c r="E570" s="26"/>
      <c r="F570" s="27"/>
      <c r="G570" s="27"/>
      <c r="H570" s="27" t="str">
        <f t="shared" si="49"/>
        <v/>
      </c>
      <c r="I570" s="27"/>
      <c r="J570" s="27"/>
      <c r="K570" s="27"/>
      <c r="L570" s="27"/>
      <c r="M570" s="27"/>
      <c r="N570" s="16"/>
      <c r="O570" s="16"/>
      <c r="P570" s="34"/>
      <c r="Q570" s="27">
        <f>SUMIFS($N$7:N570,$F$7:F570,F570,$J$7:J570,"入库")-SUMIFS($N$7:N570,$F$7:F570,F570,$J$7:J570,"出库")</f>
        <v>0</v>
      </c>
      <c r="S570" s="51"/>
      <c r="T570" s="51"/>
      <c r="U570" s="49">
        <f t="shared" si="45"/>
        <v>0</v>
      </c>
      <c r="V570" s="50">
        <f t="shared" si="46"/>
        <v>0</v>
      </c>
      <c r="W570" s="49">
        <f t="shared" si="47"/>
        <v>0</v>
      </c>
      <c r="X570" s="50">
        <f t="shared" si="48"/>
        <v>0</v>
      </c>
      <c r="Y570" s="52"/>
      <c r="Z570" s="53"/>
    </row>
    <row r="571" spans="4:26">
      <c r="D571" s="26"/>
      <c r="E571" s="26"/>
      <c r="F571" s="27"/>
      <c r="G571" s="27"/>
      <c r="H571" s="27" t="str">
        <f t="shared" si="49"/>
        <v/>
      </c>
      <c r="I571" s="27"/>
      <c r="J571" s="27"/>
      <c r="K571" s="27"/>
      <c r="L571" s="27"/>
      <c r="M571" s="27"/>
      <c r="N571" s="16"/>
      <c r="O571" s="16"/>
      <c r="P571" s="34"/>
      <c r="Q571" s="27">
        <f>SUMIFS($N$7:N571,$F$7:F571,F571,$J$7:J571,"入库")-SUMIFS($N$7:N571,$F$7:F571,F571,$J$7:J571,"出库")</f>
        <v>0</v>
      </c>
      <c r="S571" s="51"/>
      <c r="T571" s="51"/>
      <c r="U571" s="49">
        <f t="shared" si="45"/>
        <v>0</v>
      </c>
      <c r="V571" s="50">
        <f t="shared" si="46"/>
        <v>0</v>
      </c>
      <c r="W571" s="49">
        <f t="shared" si="47"/>
        <v>0</v>
      </c>
      <c r="X571" s="50">
        <f t="shared" si="48"/>
        <v>0</v>
      </c>
      <c r="Y571" s="52"/>
      <c r="Z571" s="53"/>
    </row>
    <row r="572" spans="4:26">
      <c r="D572" s="26"/>
      <c r="E572" s="26"/>
      <c r="F572" s="27"/>
      <c r="G572" s="27"/>
      <c r="H572" s="27" t="str">
        <f t="shared" si="49"/>
        <v/>
      </c>
      <c r="I572" s="27"/>
      <c r="J572" s="27"/>
      <c r="K572" s="27"/>
      <c r="L572" s="27"/>
      <c r="M572" s="27"/>
      <c r="N572" s="16"/>
      <c r="O572" s="16"/>
      <c r="P572" s="34"/>
      <c r="Q572" s="27">
        <f>SUMIFS($N$7:N572,$F$7:F572,F572,$J$7:J572,"入库")-SUMIFS($N$7:N572,$F$7:F572,F572,$J$7:J572,"出库")</f>
        <v>0</v>
      </c>
      <c r="S572" s="51"/>
      <c r="T572" s="51"/>
      <c r="U572" s="49">
        <f t="shared" si="45"/>
        <v>0</v>
      </c>
      <c r="V572" s="50">
        <f t="shared" si="46"/>
        <v>0</v>
      </c>
      <c r="W572" s="49">
        <f t="shared" si="47"/>
        <v>0</v>
      </c>
      <c r="X572" s="50">
        <f t="shared" si="48"/>
        <v>0</v>
      </c>
      <c r="Y572" s="52"/>
      <c r="Z572" s="53"/>
    </row>
    <row r="573" spans="4:26">
      <c r="D573" s="26"/>
      <c r="E573" s="26"/>
      <c r="F573" s="27"/>
      <c r="G573" s="27"/>
      <c r="H573" s="27" t="str">
        <f t="shared" si="49"/>
        <v/>
      </c>
      <c r="I573" s="27"/>
      <c r="J573" s="27"/>
      <c r="K573" s="27"/>
      <c r="L573" s="27"/>
      <c r="M573" s="27"/>
      <c r="N573" s="16"/>
      <c r="O573" s="16"/>
      <c r="P573" s="34"/>
      <c r="Q573" s="27">
        <f>SUMIFS($N$7:N573,$F$7:F573,F573,$J$7:J573,"入库")-SUMIFS($N$7:N573,$F$7:F573,F573,$J$7:J573,"出库")</f>
        <v>0</v>
      </c>
      <c r="S573" s="51"/>
      <c r="T573" s="51"/>
      <c r="U573" s="49">
        <f t="shared" si="45"/>
        <v>0</v>
      </c>
      <c r="V573" s="50">
        <f t="shared" si="46"/>
        <v>0</v>
      </c>
      <c r="W573" s="49">
        <f t="shared" si="47"/>
        <v>0</v>
      </c>
      <c r="X573" s="50">
        <f t="shared" si="48"/>
        <v>0</v>
      </c>
      <c r="Y573" s="52"/>
      <c r="Z573" s="53"/>
    </row>
    <row r="574" spans="4:26">
      <c r="D574" s="26"/>
      <c r="E574" s="26"/>
      <c r="F574" s="27"/>
      <c r="G574" s="27"/>
      <c r="H574" s="27" t="str">
        <f t="shared" si="49"/>
        <v/>
      </c>
      <c r="I574" s="27"/>
      <c r="J574" s="27"/>
      <c r="K574" s="27"/>
      <c r="L574" s="27"/>
      <c r="M574" s="27"/>
      <c r="N574" s="16"/>
      <c r="O574" s="16"/>
      <c r="P574" s="34"/>
      <c r="Q574" s="27">
        <f>SUMIFS($N$7:N574,$F$7:F574,F574,$J$7:J574,"入库")-SUMIFS($N$7:N574,$F$7:F574,F574,$J$7:J574,"出库")</f>
        <v>0</v>
      </c>
      <c r="S574" s="51"/>
      <c r="T574" s="51"/>
      <c r="U574" s="49">
        <f t="shared" si="45"/>
        <v>0</v>
      </c>
      <c r="V574" s="50">
        <f t="shared" si="46"/>
        <v>0</v>
      </c>
      <c r="W574" s="49">
        <f t="shared" si="47"/>
        <v>0</v>
      </c>
      <c r="X574" s="50">
        <f t="shared" si="48"/>
        <v>0</v>
      </c>
      <c r="Y574" s="52"/>
      <c r="Z574" s="53"/>
    </row>
    <row r="575" spans="4:26">
      <c r="D575" s="26"/>
      <c r="E575" s="26"/>
      <c r="F575" s="27"/>
      <c r="G575" s="27"/>
      <c r="H575" s="27" t="str">
        <f t="shared" si="49"/>
        <v/>
      </c>
      <c r="I575" s="27"/>
      <c r="J575" s="27"/>
      <c r="K575" s="27"/>
      <c r="L575" s="27"/>
      <c r="M575" s="27"/>
      <c r="N575" s="16"/>
      <c r="O575" s="16"/>
      <c r="P575" s="34"/>
      <c r="Q575" s="27">
        <f>SUMIFS($N$7:N575,$F$7:F575,F575,$J$7:J575,"入库")-SUMIFS($N$7:N575,$F$7:F575,F575,$J$7:J575,"出库")</f>
        <v>0</v>
      </c>
      <c r="S575" s="51"/>
      <c r="T575" s="51"/>
      <c r="U575" s="49">
        <f t="shared" si="45"/>
        <v>0</v>
      </c>
      <c r="V575" s="50">
        <f t="shared" si="46"/>
        <v>0</v>
      </c>
      <c r="W575" s="49">
        <f t="shared" si="47"/>
        <v>0</v>
      </c>
      <c r="X575" s="50">
        <f t="shared" si="48"/>
        <v>0</v>
      </c>
      <c r="Y575" s="52"/>
      <c r="Z575" s="53"/>
    </row>
    <row r="576" spans="4:26">
      <c r="D576" s="26"/>
      <c r="E576" s="26"/>
      <c r="F576" s="27"/>
      <c r="G576" s="27"/>
      <c r="H576" s="27" t="str">
        <f t="shared" si="49"/>
        <v/>
      </c>
      <c r="I576" s="27"/>
      <c r="J576" s="27"/>
      <c r="K576" s="27"/>
      <c r="L576" s="27"/>
      <c r="M576" s="27"/>
      <c r="N576" s="16"/>
      <c r="O576" s="16"/>
      <c r="P576" s="34"/>
      <c r="Q576" s="27">
        <f>SUMIFS($N$7:N576,$F$7:F576,F576,$J$7:J576,"入库")-SUMIFS($N$7:N576,$F$7:F576,F576,$J$7:J576,"出库")</f>
        <v>0</v>
      </c>
      <c r="S576" s="51"/>
      <c r="T576" s="51"/>
      <c r="U576" s="49">
        <f t="shared" si="45"/>
        <v>0</v>
      </c>
      <c r="V576" s="50">
        <f t="shared" si="46"/>
        <v>0</v>
      </c>
      <c r="W576" s="49">
        <f t="shared" si="47"/>
        <v>0</v>
      </c>
      <c r="X576" s="50">
        <f t="shared" si="48"/>
        <v>0</v>
      </c>
      <c r="Y576" s="52"/>
      <c r="Z576" s="53"/>
    </row>
    <row r="577" spans="4:26">
      <c r="D577" s="26"/>
      <c r="E577" s="26"/>
      <c r="F577" s="27"/>
      <c r="G577" s="27"/>
      <c r="H577" s="27" t="str">
        <f t="shared" si="49"/>
        <v/>
      </c>
      <c r="I577" s="27"/>
      <c r="J577" s="27"/>
      <c r="K577" s="27"/>
      <c r="L577" s="27"/>
      <c r="M577" s="27"/>
      <c r="N577" s="16"/>
      <c r="O577" s="16"/>
      <c r="P577" s="34"/>
      <c r="Q577" s="27">
        <f>SUMIFS($N$7:N577,$F$7:F577,F577,$J$7:J577,"入库")-SUMIFS($N$7:N577,$F$7:F577,F577,$J$7:J577,"出库")</f>
        <v>0</v>
      </c>
      <c r="S577" s="51"/>
      <c r="T577" s="51"/>
      <c r="U577" s="49">
        <f t="shared" si="45"/>
        <v>0</v>
      </c>
      <c r="V577" s="50">
        <f t="shared" si="46"/>
        <v>0</v>
      </c>
      <c r="W577" s="49">
        <f t="shared" si="47"/>
        <v>0</v>
      </c>
      <c r="X577" s="50">
        <f t="shared" si="48"/>
        <v>0</v>
      </c>
      <c r="Y577" s="52"/>
      <c r="Z577" s="53"/>
    </row>
    <row r="578" spans="4:26">
      <c r="D578" s="26"/>
      <c r="E578" s="26"/>
      <c r="F578" s="27"/>
      <c r="G578" s="27"/>
      <c r="H578" s="27" t="str">
        <f t="shared" si="49"/>
        <v/>
      </c>
      <c r="I578" s="27"/>
      <c r="J578" s="27"/>
      <c r="K578" s="27"/>
      <c r="L578" s="27"/>
      <c r="M578" s="27"/>
      <c r="N578" s="16"/>
      <c r="O578" s="16"/>
      <c r="P578" s="34"/>
      <c r="Q578" s="27">
        <f>SUMIFS($N$7:N578,$F$7:F578,F578,$J$7:J578,"入库")-SUMIFS($N$7:N578,$F$7:F578,F578,$J$7:J578,"出库")</f>
        <v>0</v>
      </c>
      <c r="S578" s="51"/>
      <c r="T578" s="51"/>
      <c r="U578" s="49">
        <f t="shared" si="45"/>
        <v>0</v>
      </c>
      <c r="V578" s="50">
        <f t="shared" si="46"/>
        <v>0</v>
      </c>
      <c r="W578" s="49">
        <f t="shared" si="47"/>
        <v>0</v>
      </c>
      <c r="X578" s="50">
        <f t="shared" si="48"/>
        <v>0</v>
      </c>
      <c r="Y578" s="52"/>
      <c r="Z578" s="53"/>
    </row>
    <row r="579" spans="4:26">
      <c r="D579" s="26"/>
      <c r="E579" s="26"/>
      <c r="F579" s="27"/>
      <c r="G579" s="27"/>
      <c r="H579" s="27" t="str">
        <f t="shared" si="49"/>
        <v/>
      </c>
      <c r="I579" s="27"/>
      <c r="J579" s="27"/>
      <c r="K579" s="27"/>
      <c r="L579" s="27"/>
      <c r="M579" s="27"/>
      <c r="N579" s="16"/>
      <c r="O579" s="16"/>
      <c r="P579" s="34"/>
      <c r="Q579" s="27">
        <f>SUMIFS($N$7:N579,$F$7:F579,F579,$J$7:J579,"入库")-SUMIFS($N$7:N579,$F$7:F579,F579,$J$7:J579,"出库")</f>
        <v>0</v>
      </c>
      <c r="S579" s="51"/>
      <c r="T579" s="51"/>
      <c r="U579" s="49">
        <f t="shared" si="45"/>
        <v>0</v>
      </c>
      <c r="V579" s="50">
        <f t="shared" si="46"/>
        <v>0</v>
      </c>
      <c r="W579" s="49">
        <f t="shared" si="47"/>
        <v>0</v>
      </c>
      <c r="X579" s="50">
        <f t="shared" si="48"/>
        <v>0</v>
      </c>
      <c r="Y579" s="52"/>
      <c r="Z579" s="53"/>
    </row>
    <row r="580" spans="4:26">
      <c r="D580" s="26"/>
      <c r="E580" s="26"/>
      <c r="F580" s="27"/>
      <c r="G580" s="27"/>
      <c r="H580" s="27" t="str">
        <f t="shared" si="49"/>
        <v/>
      </c>
      <c r="I580" s="27"/>
      <c r="J580" s="27"/>
      <c r="K580" s="27"/>
      <c r="L580" s="27"/>
      <c r="M580" s="27"/>
      <c r="N580" s="16"/>
      <c r="O580" s="16"/>
      <c r="P580" s="34"/>
      <c r="Q580" s="27">
        <f>SUMIFS($N$7:N580,$F$7:F580,F580,$J$7:J580,"入库")-SUMIFS($N$7:N580,$F$7:F580,F580,$J$7:J580,"出库")</f>
        <v>0</v>
      </c>
      <c r="S580" s="51"/>
      <c r="T580" s="51"/>
      <c r="U580" s="49">
        <f t="shared" si="45"/>
        <v>0</v>
      </c>
      <c r="V580" s="50">
        <f t="shared" si="46"/>
        <v>0</v>
      </c>
      <c r="W580" s="49">
        <f t="shared" si="47"/>
        <v>0</v>
      </c>
      <c r="X580" s="50">
        <f t="shared" si="48"/>
        <v>0</v>
      </c>
      <c r="Y580" s="52"/>
      <c r="Z580" s="53"/>
    </row>
    <row r="581" spans="4:26">
      <c r="D581" s="26"/>
      <c r="E581" s="26"/>
      <c r="F581" s="27"/>
      <c r="G581" s="27"/>
      <c r="H581" s="27" t="str">
        <f t="shared" si="49"/>
        <v/>
      </c>
      <c r="I581" s="27"/>
      <c r="J581" s="27"/>
      <c r="K581" s="27"/>
      <c r="L581" s="27"/>
      <c r="M581" s="27"/>
      <c r="N581" s="16"/>
      <c r="O581" s="16"/>
      <c r="P581" s="34"/>
      <c r="Q581" s="27">
        <f>SUMIFS($N$7:N581,$F$7:F581,F581,$J$7:J581,"入库")-SUMIFS($N$7:N581,$F$7:F581,F581,$J$7:J581,"出库")</f>
        <v>0</v>
      </c>
      <c r="S581" s="51"/>
      <c r="T581" s="51"/>
      <c r="U581" s="49">
        <f t="shared" si="45"/>
        <v>0</v>
      </c>
      <c r="V581" s="50">
        <f t="shared" si="46"/>
        <v>0</v>
      </c>
      <c r="W581" s="49">
        <f t="shared" si="47"/>
        <v>0</v>
      </c>
      <c r="X581" s="50">
        <f t="shared" si="48"/>
        <v>0</v>
      </c>
      <c r="Y581" s="52"/>
      <c r="Z581" s="53"/>
    </row>
    <row r="582" spans="4:26">
      <c r="D582" s="26"/>
      <c r="E582" s="26"/>
      <c r="F582" s="27"/>
      <c r="G582" s="27"/>
      <c r="H582" s="27" t="str">
        <f t="shared" si="49"/>
        <v/>
      </c>
      <c r="I582" s="27"/>
      <c r="J582" s="27"/>
      <c r="K582" s="27"/>
      <c r="L582" s="27"/>
      <c r="M582" s="27"/>
      <c r="N582" s="16"/>
      <c r="O582" s="16"/>
      <c r="P582" s="34"/>
      <c r="Q582" s="27">
        <f>SUMIFS($N$7:N582,$F$7:F582,F582,$J$7:J582,"入库")-SUMIFS($N$7:N582,$F$7:F582,F582,$J$7:J582,"出库")</f>
        <v>0</v>
      </c>
      <c r="S582" s="51"/>
      <c r="T582" s="51"/>
      <c r="U582" s="49">
        <f t="shared" si="45"/>
        <v>0</v>
      </c>
      <c r="V582" s="50">
        <f t="shared" si="46"/>
        <v>0</v>
      </c>
      <c r="W582" s="49">
        <f t="shared" si="47"/>
        <v>0</v>
      </c>
      <c r="X582" s="50">
        <f t="shared" si="48"/>
        <v>0</v>
      </c>
      <c r="Y582" s="52"/>
      <c r="Z582" s="53"/>
    </row>
    <row r="583" spans="4:26">
      <c r="D583" s="26"/>
      <c r="E583" s="26"/>
      <c r="F583" s="27"/>
      <c r="G583" s="27"/>
      <c r="H583" s="27" t="str">
        <f t="shared" si="49"/>
        <v/>
      </c>
      <c r="I583" s="27"/>
      <c r="J583" s="27"/>
      <c r="K583" s="27"/>
      <c r="L583" s="27"/>
      <c r="M583" s="27"/>
      <c r="N583" s="16"/>
      <c r="O583" s="16"/>
      <c r="P583" s="34"/>
      <c r="Q583" s="27">
        <f>SUMIFS($N$7:N583,$F$7:F583,F583,$J$7:J583,"入库")-SUMIFS($N$7:N583,$F$7:F583,F583,$J$7:J583,"出库")</f>
        <v>0</v>
      </c>
      <c r="S583" s="51"/>
      <c r="T583" s="51"/>
      <c r="U583" s="49">
        <f t="shared" si="45"/>
        <v>0</v>
      </c>
      <c r="V583" s="50">
        <f t="shared" si="46"/>
        <v>0</v>
      </c>
      <c r="W583" s="49">
        <f t="shared" si="47"/>
        <v>0</v>
      </c>
      <c r="X583" s="50">
        <f t="shared" si="48"/>
        <v>0</v>
      </c>
      <c r="Y583" s="52"/>
      <c r="Z583" s="53"/>
    </row>
    <row r="584" spans="4:26">
      <c r="D584" s="26"/>
      <c r="E584" s="26"/>
      <c r="F584" s="27"/>
      <c r="G584" s="27"/>
      <c r="H584" s="27" t="str">
        <f t="shared" si="49"/>
        <v/>
      </c>
      <c r="I584" s="27"/>
      <c r="J584" s="27"/>
      <c r="K584" s="27"/>
      <c r="L584" s="27"/>
      <c r="M584" s="27"/>
      <c r="N584" s="16"/>
      <c r="O584" s="16"/>
      <c r="P584" s="34"/>
      <c r="Q584" s="27">
        <f>SUMIFS($N$7:N584,$F$7:F584,F584,$J$7:J584,"入库")-SUMIFS($N$7:N584,$F$7:F584,F584,$J$7:J584,"出库")</f>
        <v>0</v>
      </c>
      <c r="S584" s="51"/>
      <c r="T584" s="51"/>
      <c r="U584" s="49">
        <f t="shared" si="45"/>
        <v>0</v>
      </c>
      <c r="V584" s="50">
        <f t="shared" si="46"/>
        <v>0</v>
      </c>
      <c r="W584" s="49">
        <f t="shared" si="47"/>
        <v>0</v>
      </c>
      <c r="X584" s="50">
        <f t="shared" si="48"/>
        <v>0</v>
      </c>
      <c r="Y584" s="52"/>
      <c r="Z584" s="53"/>
    </row>
    <row r="585" spans="4:26">
      <c r="D585" s="26"/>
      <c r="E585" s="26"/>
      <c r="F585" s="27"/>
      <c r="G585" s="27"/>
      <c r="H585" s="27" t="str">
        <f t="shared" si="49"/>
        <v/>
      </c>
      <c r="I585" s="27"/>
      <c r="J585" s="27"/>
      <c r="K585" s="27"/>
      <c r="L585" s="27"/>
      <c r="M585" s="27"/>
      <c r="N585" s="16"/>
      <c r="O585" s="16"/>
      <c r="P585" s="34"/>
      <c r="Q585" s="27">
        <f>SUMIFS($N$7:N585,$F$7:F585,F585,$J$7:J585,"入库")-SUMIFS($N$7:N585,$F$7:F585,F585,$J$7:J585,"出库")</f>
        <v>0</v>
      </c>
      <c r="S585" s="51"/>
      <c r="T585" s="51"/>
      <c r="U585" s="49">
        <f t="shared" si="45"/>
        <v>0</v>
      </c>
      <c r="V585" s="50">
        <f t="shared" si="46"/>
        <v>0</v>
      </c>
      <c r="W585" s="49">
        <f t="shared" si="47"/>
        <v>0</v>
      </c>
      <c r="X585" s="50">
        <f t="shared" si="48"/>
        <v>0</v>
      </c>
      <c r="Y585" s="52"/>
      <c r="Z585" s="53"/>
    </row>
    <row r="586" spans="4:26">
      <c r="D586" s="26"/>
      <c r="E586" s="26"/>
      <c r="F586" s="27"/>
      <c r="G586" s="27"/>
      <c r="H586" s="27" t="str">
        <f t="shared" si="49"/>
        <v/>
      </c>
      <c r="I586" s="27"/>
      <c r="J586" s="27"/>
      <c r="K586" s="27"/>
      <c r="L586" s="27"/>
      <c r="M586" s="27"/>
      <c r="N586" s="16"/>
      <c r="O586" s="16"/>
      <c r="P586" s="34"/>
      <c r="Q586" s="27">
        <f>SUMIFS($N$7:N586,$F$7:F586,F586,$J$7:J586,"入库")-SUMIFS($N$7:N586,$F$7:F586,F586,$J$7:J586,"出库")</f>
        <v>0</v>
      </c>
      <c r="S586" s="51"/>
      <c r="T586" s="51"/>
      <c r="U586" s="49">
        <f t="shared" si="45"/>
        <v>0</v>
      </c>
      <c r="V586" s="50">
        <f t="shared" si="46"/>
        <v>0</v>
      </c>
      <c r="W586" s="49">
        <f t="shared" si="47"/>
        <v>0</v>
      </c>
      <c r="X586" s="50">
        <f t="shared" si="48"/>
        <v>0</v>
      </c>
      <c r="Y586" s="52"/>
      <c r="Z586" s="53"/>
    </row>
    <row r="587" spans="4:26">
      <c r="D587" s="26"/>
      <c r="E587" s="26"/>
      <c r="F587" s="27"/>
      <c r="G587" s="27"/>
      <c r="H587" s="27" t="str">
        <f t="shared" si="49"/>
        <v/>
      </c>
      <c r="I587" s="27"/>
      <c r="J587" s="27"/>
      <c r="K587" s="27"/>
      <c r="L587" s="27"/>
      <c r="M587" s="27"/>
      <c r="N587" s="16"/>
      <c r="O587" s="16"/>
      <c r="P587" s="34"/>
      <c r="Q587" s="27">
        <f>SUMIFS($N$7:N587,$F$7:F587,F587,$J$7:J587,"入库")-SUMIFS($N$7:N587,$F$7:F587,F587,$J$7:J587,"出库")</f>
        <v>0</v>
      </c>
      <c r="S587" s="51"/>
      <c r="T587" s="51"/>
      <c r="U587" s="49">
        <f t="shared" si="45"/>
        <v>0</v>
      </c>
      <c r="V587" s="50">
        <f t="shared" si="46"/>
        <v>0</v>
      </c>
      <c r="W587" s="49">
        <f t="shared" si="47"/>
        <v>0</v>
      </c>
      <c r="X587" s="50">
        <f t="shared" si="48"/>
        <v>0</v>
      </c>
      <c r="Y587" s="52"/>
      <c r="Z587" s="53"/>
    </row>
    <row r="588" spans="4:26">
      <c r="D588" s="26"/>
      <c r="E588" s="26"/>
      <c r="F588" s="27"/>
      <c r="G588" s="27"/>
      <c r="H588" s="27" t="str">
        <f t="shared" si="49"/>
        <v/>
      </c>
      <c r="I588" s="27"/>
      <c r="J588" s="27"/>
      <c r="K588" s="27"/>
      <c r="L588" s="27"/>
      <c r="M588" s="27"/>
      <c r="N588" s="16"/>
      <c r="O588" s="16"/>
      <c r="P588" s="34"/>
      <c r="Q588" s="27">
        <f>SUMIFS($N$7:N588,$F$7:F588,F588,$J$7:J588,"入库")-SUMIFS($N$7:N588,$F$7:F588,F588,$J$7:J588,"出库")</f>
        <v>0</v>
      </c>
      <c r="S588" s="51"/>
      <c r="T588" s="51"/>
      <c r="U588" s="49">
        <f t="shared" si="45"/>
        <v>0</v>
      </c>
      <c r="V588" s="50">
        <f t="shared" si="46"/>
        <v>0</v>
      </c>
      <c r="W588" s="49">
        <f t="shared" si="47"/>
        <v>0</v>
      </c>
      <c r="X588" s="50">
        <f t="shared" si="48"/>
        <v>0</v>
      </c>
      <c r="Y588" s="52"/>
      <c r="Z588" s="53"/>
    </row>
    <row r="589" spans="4:26">
      <c r="D589" s="26"/>
      <c r="E589" s="26"/>
      <c r="F589" s="27"/>
      <c r="G589" s="27"/>
      <c r="H589" s="27" t="str">
        <f t="shared" si="49"/>
        <v/>
      </c>
      <c r="I589" s="27"/>
      <c r="J589" s="27"/>
      <c r="K589" s="27"/>
      <c r="L589" s="27"/>
      <c r="M589" s="27"/>
      <c r="N589" s="16"/>
      <c r="O589" s="16"/>
      <c r="P589" s="34"/>
      <c r="Q589" s="27">
        <f>SUMIFS($N$7:N589,$F$7:F589,F589,$J$7:J589,"入库")-SUMIFS($N$7:N589,$F$7:F589,F589,$J$7:J589,"出库")</f>
        <v>0</v>
      </c>
      <c r="S589" s="51"/>
      <c r="T589" s="51"/>
      <c r="U589" s="49">
        <f t="shared" si="45"/>
        <v>0</v>
      </c>
      <c r="V589" s="50">
        <f t="shared" si="46"/>
        <v>0</v>
      </c>
      <c r="W589" s="49">
        <f t="shared" si="47"/>
        <v>0</v>
      </c>
      <c r="X589" s="50">
        <f t="shared" si="48"/>
        <v>0</v>
      </c>
      <c r="Y589" s="52"/>
      <c r="Z589" s="53"/>
    </row>
    <row r="590" spans="4:26">
      <c r="D590" s="26"/>
      <c r="E590" s="26"/>
      <c r="F590" s="27"/>
      <c r="G590" s="27"/>
      <c r="H590" s="27" t="str">
        <f t="shared" si="49"/>
        <v/>
      </c>
      <c r="I590" s="27"/>
      <c r="J590" s="27"/>
      <c r="K590" s="27"/>
      <c r="L590" s="27"/>
      <c r="M590" s="27"/>
      <c r="N590" s="16"/>
      <c r="O590" s="16"/>
      <c r="P590" s="34"/>
      <c r="Q590" s="27">
        <f>SUMIFS($N$7:N590,$F$7:F590,F590,$J$7:J590,"入库")-SUMIFS($N$7:N590,$F$7:F590,F590,$J$7:J590,"出库")</f>
        <v>0</v>
      </c>
      <c r="S590" s="51"/>
      <c r="T590" s="51"/>
      <c r="U590" s="49">
        <f t="shared" si="45"/>
        <v>0</v>
      </c>
      <c r="V590" s="50">
        <f t="shared" si="46"/>
        <v>0</v>
      </c>
      <c r="W590" s="49">
        <f t="shared" si="47"/>
        <v>0</v>
      </c>
      <c r="X590" s="50">
        <f t="shared" si="48"/>
        <v>0</v>
      </c>
      <c r="Y590" s="52"/>
      <c r="Z590" s="53"/>
    </row>
    <row r="591" spans="4:26">
      <c r="D591" s="26"/>
      <c r="E591" s="26"/>
      <c r="F591" s="27"/>
      <c r="G591" s="27"/>
      <c r="H591" s="27" t="str">
        <f t="shared" si="49"/>
        <v/>
      </c>
      <c r="I591" s="27"/>
      <c r="J591" s="27"/>
      <c r="K591" s="27"/>
      <c r="L591" s="27"/>
      <c r="M591" s="27"/>
      <c r="N591" s="16"/>
      <c r="O591" s="16"/>
      <c r="P591" s="34"/>
      <c r="Q591" s="27">
        <f>SUMIFS($N$7:N591,$F$7:F591,F591,$J$7:J591,"入库")-SUMIFS($N$7:N591,$F$7:F591,F591,$J$7:J591,"出库")</f>
        <v>0</v>
      </c>
      <c r="S591" s="51"/>
      <c r="T591" s="51"/>
      <c r="U591" s="49">
        <f t="shared" si="45"/>
        <v>0</v>
      </c>
      <c r="V591" s="50">
        <f t="shared" si="46"/>
        <v>0</v>
      </c>
      <c r="W591" s="49">
        <f t="shared" si="47"/>
        <v>0</v>
      </c>
      <c r="X591" s="50">
        <f t="shared" si="48"/>
        <v>0</v>
      </c>
      <c r="Y591" s="52"/>
      <c r="Z591" s="53"/>
    </row>
    <row r="592" spans="4:26">
      <c r="D592" s="26"/>
      <c r="E592" s="26"/>
      <c r="F592" s="27"/>
      <c r="G592" s="27"/>
      <c r="H592" s="27" t="str">
        <f t="shared" si="49"/>
        <v/>
      </c>
      <c r="I592" s="27"/>
      <c r="J592" s="27"/>
      <c r="K592" s="27"/>
      <c r="L592" s="27"/>
      <c r="M592" s="27"/>
      <c r="N592" s="16"/>
      <c r="O592" s="16"/>
      <c r="P592" s="34"/>
      <c r="Q592" s="27">
        <f>SUMIFS($N$7:N592,$F$7:F592,F592,$J$7:J592,"入库")-SUMIFS($N$7:N592,$F$7:F592,F592,$J$7:J592,"出库")</f>
        <v>0</v>
      </c>
      <c r="S592" s="51"/>
      <c r="T592" s="51"/>
      <c r="U592" s="49">
        <f t="shared" ref="U592:U655" si="50">SUMIFS($N$7:$N$1004,$F$7:$F$1004,S592,$J$7:$J$1004,"出库")</f>
        <v>0</v>
      </c>
      <c r="V592" s="50">
        <f t="shared" ref="V592:V655" si="51">SUMIFS($P$7:$P$1004,$F$7:$F$1004,S592,$J$7:$J$1004,"出库")</f>
        <v>0</v>
      </c>
      <c r="W592" s="49">
        <f t="shared" ref="W592:W655" si="52">SUMIFS($N$7:$N$1004,$F$7:$F$1004,S592,$J$7:$J$1004,"入库")</f>
        <v>0</v>
      </c>
      <c r="X592" s="50">
        <f t="shared" ref="X592:X655" si="53">SUMIFS($P$7:$P$1004,$F$7:$F$1004,S592,$J$7:$J$1004,"入库")</f>
        <v>0</v>
      </c>
      <c r="Y592" s="52"/>
      <c r="Z592" s="53"/>
    </row>
    <row r="593" spans="4:26">
      <c r="D593" s="26"/>
      <c r="E593" s="26"/>
      <c r="F593" s="27"/>
      <c r="G593" s="27"/>
      <c r="H593" s="27" t="str">
        <f t="shared" si="49"/>
        <v/>
      </c>
      <c r="I593" s="27"/>
      <c r="J593" s="27"/>
      <c r="K593" s="27"/>
      <c r="L593" s="27"/>
      <c r="M593" s="27"/>
      <c r="N593" s="16"/>
      <c r="O593" s="16"/>
      <c r="P593" s="34"/>
      <c r="Q593" s="27">
        <f>SUMIFS($N$7:N593,$F$7:F593,F593,$J$7:J593,"入库")-SUMIFS($N$7:N593,$F$7:F593,F593,$J$7:J593,"出库")</f>
        <v>0</v>
      </c>
      <c r="S593" s="51"/>
      <c r="T593" s="51"/>
      <c r="U593" s="49">
        <f t="shared" si="50"/>
        <v>0</v>
      </c>
      <c r="V593" s="50">
        <f t="shared" si="51"/>
        <v>0</v>
      </c>
      <c r="W593" s="49">
        <f t="shared" si="52"/>
        <v>0</v>
      </c>
      <c r="X593" s="50">
        <f t="shared" si="53"/>
        <v>0</v>
      </c>
      <c r="Y593" s="52"/>
      <c r="Z593" s="53"/>
    </row>
    <row r="594" spans="4:26">
      <c r="D594" s="26"/>
      <c r="E594" s="26"/>
      <c r="F594" s="27"/>
      <c r="G594" s="27"/>
      <c r="H594" s="27" t="str">
        <f t="shared" si="49"/>
        <v/>
      </c>
      <c r="I594" s="27"/>
      <c r="J594" s="27"/>
      <c r="K594" s="27"/>
      <c r="L594" s="27"/>
      <c r="M594" s="27"/>
      <c r="N594" s="16"/>
      <c r="O594" s="16"/>
      <c r="P594" s="34"/>
      <c r="Q594" s="27">
        <f>SUMIFS($N$7:N594,$F$7:F594,F594,$J$7:J594,"入库")-SUMIFS($N$7:N594,$F$7:F594,F594,$J$7:J594,"出库")</f>
        <v>0</v>
      </c>
      <c r="S594" s="51"/>
      <c r="T594" s="51"/>
      <c r="U594" s="49">
        <f t="shared" si="50"/>
        <v>0</v>
      </c>
      <c r="V594" s="50">
        <f t="shared" si="51"/>
        <v>0</v>
      </c>
      <c r="W594" s="49">
        <f t="shared" si="52"/>
        <v>0</v>
      </c>
      <c r="X594" s="50">
        <f t="shared" si="53"/>
        <v>0</v>
      </c>
      <c r="Y594" s="52"/>
      <c r="Z594" s="53"/>
    </row>
    <row r="595" spans="4:26">
      <c r="D595" s="26"/>
      <c r="E595" s="26"/>
      <c r="F595" s="27"/>
      <c r="G595" s="27"/>
      <c r="H595" s="27" t="str">
        <f t="shared" si="49"/>
        <v/>
      </c>
      <c r="I595" s="27"/>
      <c r="J595" s="27"/>
      <c r="K595" s="27"/>
      <c r="L595" s="27"/>
      <c r="M595" s="27"/>
      <c r="N595" s="16"/>
      <c r="O595" s="16"/>
      <c r="P595" s="34"/>
      <c r="Q595" s="27">
        <f>SUMIFS($N$7:N595,$F$7:F595,F595,$J$7:J595,"入库")-SUMIFS($N$7:N595,$F$7:F595,F595,$J$7:J595,"出库")</f>
        <v>0</v>
      </c>
      <c r="S595" s="51"/>
      <c r="T595" s="51"/>
      <c r="U595" s="49">
        <f t="shared" si="50"/>
        <v>0</v>
      </c>
      <c r="V595" s="50">
        <f t="shared" si="51"/>
        <v>0</v>
      </c>
      <c r="W595" s="49">
        <f t="shared" si="52"/>
        <v>0</v>
      </c>
      <c r="X595" s="50">
        <f t="shared" si="53"/>
        <v>0</v>
      </c>
      <c r="Y595" s="52"/>
      <c r="Z595" s="53"/>
    </row>
    <row r="596" spans="4:26">
      <c r="D596" s="26"/>
      <c r="E596" s="26"/>
      <c r="F596" s="27"/>
      <c r="G596" s="27"/>
      <c r="H596" s="27" t="str">
        <f t="shared" si="49"/>
        <v/>
      </c>
      <c r="I596" s="27"/>
      <c r="J596" s="27"/>
      <c r="K596" s="27"/>
      <c r="L596" s="27"/>
      <c r="M596" s="27"/>
      <c r="N596" s="16"/>
      <c r="O596" s="16"/>
      <c r="P596" s="34"/>
      <c r="Q596" s="27">
        <f>SUMIFS($N$7:N596,$F$7:F596,F596,$J$7:J596,"入库")-SUMIFS($N$7:N596,$F$7:F596,F596,$J$7:J596,"出库")</f>
        <v>0</v>
      </c>
      <c r="S596" s="51"/>
      <c r="T596" s="51"/>
      <c r="U596" s="49">
        <f t="shared" si="50"/>
        <v>0</v>
      </c>
      <c r="V596" s="50">
        <f t="shared" si="51"/>
        <v>0</v>
      </c>
      <c r="W596" s="49">
        <f t="shared" si="52"/>
        <v>0</v>
      </c>
      <c r="X596" s="50">
        <f t="shared" si="53"/>
        <v>0</v>
      </c>
      <c r="Y596" s="52"/>
      <c r="Z596" s="53"/>
    </row>
    <row r="597" spans="4:26">
      <c r="D597" s="26"/>
      <c r="E597" s="26"/>
      <c r="F597" s="27"/>
      <c r="G597" s="27"/>
      <c r="H597" s="27" t="str">
        <f t="shared" si="49"/>
        <v/>
      </c>
      <c r="I597" s="27"/>
      <c r="J597" s="27"/>
      <c r="K597" s="27"/>
      <c r="L597" s="27"/>
      <c r="M597" s="27"/>
      <c r="N597" s="16"/>
      <c r="O597" s="16"/>
      <c r="P597" s="34"/>
      <c r="Q597" s="27">
        <f>SUMIFS($N$7:N597,$F$7:F597,F597,$J$7:J597,"入库")-SUMIFS($N$7:N597,$F$7:F597,F597,$J$7:J597,"出库")</f>
        <v>0</v>
      </c>
      <c r="S597" s="51"/>
      <c r="T597" s="51"/>
      <c r="U597" s="49">
        <f t="shared" si="50"/>
        <v>0</v>
      </c>
      <c r="V597" s="50">
        <f t="shared" si="51"/>
        <v>0</v>
      </c>
      <c r="W597" s="49">
        <f t="shared" si="52"/>
        <v>0</v>
      </c>
      <c r="X597" s="50">
        <f t="shared" si="53"/>
        <v>0</v>
      </c>
      <c r="Y597" s="52"/>
      <c r="Z597" s="53"/>
    </row>
    <row r="598" spans="4:26">
      <c r="D598" s="26"/>
      <c r="E598" s="26"/>
      <c r="F598" s="27"/>
      <c r="G598" s="27"/>
      <c r="H598" s="27" t="str">
        <f t="shared" ref="H598:H661" si="54">IFERROR(VLOOKUP(F598,S:T,2,FALSE),"")</f>
        <v/>
      </c>
      <c r="I598" s="27"/>
      <c r="J598" s="27"/>
      <c r="K598" s="27"/>
      <c r="L598" s="27"/>
      <c r="M598" s="27"/>
      <c r="N598" s="16"/>
      <c r="O598" s="16"/>
      <c r="P598" s="34"/>
      <c r="Q598" s="27">
        <f>SUMIFS($N$7:N598,$F$7:F598,F598,$J$7:J598,"入库")-SUMIFS($N$7:N598,$F$7:F598,F598,$J$7:J598,"出库")</f>
        <v>0</v>
      </c>
      <c r="S598" s="51"/>
      <c r="T598" s="51"/>
      <c r="U598" s="49">
        <f t="shared" si="50"/>
        <v>0</v>
      </c>
      <c r="V598" s="50">
        <f t="shared" si="51"/>
        <v>0</v>
      </c>
      <c r="W598" s="49">
        <f t="shared" si="52"/>
        <v>0</v>
      </c>
      <c r="X598" s="50">
        <f t="shared" si="53"/>
        <v>0</v>
      </c>
      <c r="Y598" s="52"/>
      <c r="Z598" s="53"/>
    </row>
    <row r="599" spans="4:26">
      <c r="D599" s="26"/>
      <c r="E599" s="26"/>
      <c r="F599" s="27"/>
      <c r="G599" s="27"/>
      <c r="H599" s="27" t="str">
        <f t="shared" si="54"/>
        <v/>
      </c>
      <c r="I599" s="27"/>
      <c r="J599" s="27"/>
      <c r="K599" s="27"/>
      <c r="L599" s="27"/>
      <c r="M599" s="27"/>
      <c r="N599" s="16"/>
      <c r="O599" s="16"/>
      <c r="P599" s="34"/>
      <c r="Q599" s="27">
        <f>SUMIFS($N$7:N599,$F$7:F599,F599,$J$7:J599,"入库")-SUMIFS($N$7:N599,$F$7:F599,F599,$J$7:J599,"出库")</f>
        <v>0</v>
      </c>
      <c r="S599" s="51"/>
      <c r="T599" s="51"/>
      <c r="U599" s="49">
        <f t="shared" si="50"/>
        <v>0</v>
      </c>
      <c r="V599" s="50">
        <f t="shared" si="51"/>
        <v>0</v>
      </c>
      <c r="W599" s="49">
        <f t="shared" si="52"/>
        <v>0</v>
      </c>
      <c r="X599" s="50">
        <f t="shared" si="53"/>
        <v>0</v>
      </c>
      <c r="Y599" s="52"/>
      <c r="Z599" s="53"/>
    </row>
    <row r="600" spans="4:26">
      <c r="D600" s="26"/>
      <c r="E600" s="26"/>
      <c r="F600" s="27"/>
      <c r="G600" s="27"/>
      <c r="H600" s="27" t="str">
        <f t="shared" si="54"/>
        <v/>
      </c>
      <c r="I600" s="27"/>
      <c r="J600" s="27"/>
      <c r="K600" s="27"/>
      <c r="L600" s="27"/>
      <c r="M600" s="27"/>
      <c r="N600" s="16"/>
      <c r="O600" s="16"/>
      <c r="P600" s="34"/>
      <c r="Q600" s="27">
        <f>SUMIFS($N$7:N600,$F$7:F600,F600,$J$7:J600,"入库")-SUMIFS($N$7:N600,$F$7:F600,F600,$J$7:J600,"出库")</f>
        <v>0</v>
      </c>
      <c r="S600" s="51"/>
      <c r="T600" s="51"/>
      <c r="U600" s="49">
        <f t="shared" si="50"/>
        <v>0</v>
      </c>
      <c r="V600" s="50">
        <f t="shared" si="51"/>
        <v>0</v>
      </c>
      <c r="W600" s="49">
        <f t="shared" si="52"/>
        <v>0</v>
      </c>
      <c r="X600" s="50">
        <f t="shared" si="53"/>
        <v>0</v>
      </c>
      <c r="Y600" s="52"/>
      <c r="Z600" s="53"/>
    </row>
    <row r="601" spans="4:26">
      <c r="D601" s="26"/>
      <c r="E601" s="26"/>
      <c r="F601" s="27"/>
      <c r="G601" s="27"/>
      <c r="H601" s="27" t="str">
        <f t="shared" si="54"/>
        <v/>
      </c>
      <c r="I601" s="27"/>
      <c r="J601" s="27"/>
      <c r="K601" s="27"/>
      <c r="L601" s="27"/>
      <c r="M601" s="27"/>
      <c r="N601" s="16"/>
      <c r="O601" s="16"/>
      <c r="P601" s="34"/>
      <c r="Q601" s="27">
        <f>SUMIFS($N$7:N601,$F$7:F601,F601,$J$7:J601,"入库")-SUMIFS($N$7:N601,$F$7:F601,F601,$J$7:J601,"出库")</f>
        <v>0</v>
      </c>
      <c r="S601" s="51"/>
      <c r="T601" s="51"/>
      <c r="U601" s="49">
        <f t="shared" si="50"/>
        <v>0</v>
      </c>
      <c r="V601" s="50">
        <f t="shared" si="51"/>
        <v>0</v>
      </c>
      <c r="W601" s="49">
        <f t="shared" si="52"/>
        <v>0</v>
      </c>
      <c r="X601" s="50">
        <f t="shared" si="53"/>
        <v>0</v>
      </c>
      <c r="Y601" s="52"/>
      <c r="Z601" s="53"/>
    </row>
    <row r="602" spans="4:26">
      <c r="D602" s="26"/>
      <c r="E602" s="26"/>
      <c r="F602" s="27"/>
      <c r="G602" s="27"/>
      <c r="H602" s="27" t="str">
        <f t="shared" si="54"/>
        <v/>
      </c>
      <c r="I602" s="27"/>
      <c r="J602" s="27"/>
      <c r="K602" s="27"/>
      <c r="L602" s="27"/>
      <c r="M602" s="27"/>
      <c r="N602" s="16"/>
      <c r="O602" s="16"/>
      <c r="P602" s="34"/>
      <c r="Q602" s="27">
        <f>SUMIFS($N$7:N602,$F$7:F602,F602,$J$7:J602,"入库")-SUMIFS($N$7:N602,$F$7:F602,F602,$J$7:J602,"出库")</f>
        <v>0</v>
      </c>
      <c r="S602" s="51"/>
      <c r="T602" s="51"/>
      <c r="U602" s="49">
        <f t="shared" si="50"/>
        <v>0</v>
      </c>
      <c r="V602" s="50">
        <f t="shared" si="51"/>
        <v>0</v>
      </c>
      <c r="W602" s="49">
        <f t="shared" si="52"/>
        <v>0</v>
      </c>
      <c r="X602" s="50">
        <f t="shared" si="53"/>
        <v>0</v>
      </c>
      <c r="Y602" s="52"/>
      <c r="Z602" s="53"/>
    </row>
    <row r="603" spans="4:26">
      <c r="D603" s="26"/>
      <c r="E603" s="26"/>
      <c r="F603" s="27"/>
      <c r="G603" s="27"/>
      <c r="H603" s="27" t="str">
        <f t="shared" si="54"/>
        <v/>
      </c>
      <c r="I603" s="27"/>
      <c r="J603" s="27"/>
      <c r="K603" s="27"/>
      <c r="L603" s="27"/>
      <c r="M603" s="27"/>
      <c r="N603" s="16"/>
      <c r="O603" s="16"/>
      <c r="P603" s="34"/>
      <c r="Q603" s="27">
        <f>SUMIFS($N$7:N603,$F$7:F603,F603,$J$7:J603,"入库")-SUMIFS($N$7:N603,$F$7:F603,F603,$J$7:J603,"出库")</f>
        <v>0</v>
      </c>
      <c r="S603" s="51"/>
      <c r="T603" s="51"/>
      <c r="U603" s="49">
        <f t="shared" si="50"/>
        <v>0</v>
      </c>
      <c r="V603" s="50">
        <f t="shared" si="51"/>
        <v>0</v>
      </c>
      <c r="W603" s="49">
        <f t="shared" si="52"/>
        <v>0</v>
      </c>
      <c r="X603" s="50">
        <f t="shared" si="53"/>
        <v>0</v>
      </c>
      <c r="Y603" s="52"/>
      <c r="Z603" s="53"/>
    </row>
    <row r="604" spans="4:26">
      <c r="D604" s="26"/>
      <c r="E604" s="26"/>
      <c r="F604" s="27"/>
      <c r="G604" s="27"/>
      <c r="H604" s="27" t="str">
        <f t="shared" si="54"/>
        <v/>
      </c>
      <c r="I604" s="27"/>
      <c r="J604" s="27"/>
      <c r="K604" s="27"/>
      <c r="L604" s="27"/>
      <c r="M604" s="27"/>
      <c r="N604" s="16"/>
      <c r="O604" s="16"/>
      <c r="P604" s="34"/>
      <c r="Q604" s="27">
        <f>SUMIFS($N$7:N604,$F$7:F604,F604,$J$7:J604,"入库")-SUMIFS($N$7:N604,$F$7:F604,F604,$J$7:J604,"出库")</f>
        <v>0</v>
      </c>
      <c r="S604" s="51"/>
      <c r="T604" s="51"/>
      <c r="U604" s="49">
        <f t="shared" si="50"/>
        <v>0</v>
      </c>
      <c r="V604" s="50">
        <f t="shared" si="51"/>
        <v>0</v>
      </c>
      <c r="W604" s="49">
        <f t="shared" si="52"/>
        <v>0</v>
      </c>
      <c r="X604" s="50">
        <f t="shared" si="53"/>
        <v>0</v>
      </c>
      <c r="Y604" s="52"/>
      <c r="Z604" s="53"/>
    </row>
    <row r="605" spans="4:26">
      <c r="D605" s="26"/>
      <c r="E605" s="26"/>
      <c r="F605" s="27"/>
      <c r="G605" s="27"/>
      <c r="H605" s="27" t="str">
        <f t="shared" si="54"/>
        <v/>
      </c>
      <c r="I605" s="27"/>
      <c r="J605" s="27"/>
      <c r="K605" s="27"/>
      <c r="L605" s="27"/>
      <c r="M605" s="27"/>
      <c r="N605" s="16"/>
      <c r="O605" s="16"/>
      <c r="P605" s="34"/>
      <c r="Q605" s="27">
        <f>SUMIFS($N$7:N605,$F$7:F605,F605,$J$7:J605,"入库")-SUMIFS($N$7:N605,$F$7:F605,F605,$J$7:J605,"出库")</f>
        <v>0</v>
      </c>
      <c r="S605" s="51"/>
      <c r="T605" s="51"/>
      <c r="U605" s="49">
        <f t="shared" si="50"/>
        <v>0</v>
      </c>
      <c r="V605" s="50">
        <f t="shared" si="51"/>
        <v>0</v>
      </c>
      <c r="W605" s="49">
        <f t="shared" si="52"/>
        <v>0</v>
      </c>
      <c r="X605" s="50">
        <f t="shared" si="53"/>
        <v>0</v>
      </c>
      <c r="Y605" s="52"/>
      <c r="Z605" s="53"/>
    </row>
    <row r="606" spans="4:26">
      <c r="D606" s="26"/>
      <c r="E606" s="26"/>
      <c r="F606" s="27"/>
      <c r="G606" s="27"/>
      <c r="H606" s="27" t="str">
        <f t="shared" si="54"/>
        <v/>
      </c>
      <c r="I606" s="27"/>
      <c r="J606" s="27"/>
      <c r="K606" s="27"/>
      <c r="L606" s="27"/>
      <c r="M606" s="27"/>
      <c r="N606" s="16"/>
      <c r="O606" s="16"/>
      <c r="P606" s="34"/>
      <c r="Q606" s="27">
        <f>SUMIFS($N$7:N606,$F$7:F606,F606,$J$7:J606,"入库")-SUMIFS($N$7:N606,$F$7:F606,F606,$J$7:J606,"出库")</f>
        <v>0</v>
      </c>
      <c r="S606" s="51"/>
      <c r="T606" s="51"/>
      <c r="U606" s="49">
        <f t="shared" si="50"/>
        <v>0</v>
      </c>
      <c r="V606" s="50">
        <f t="shared" si="51"/>
        <v>0</v>
      </c>
      <c r="W606" s="49">
        <f t="shared" si="52"/>
        <v>0</v>
      </c>
      <c r="X606" s="50">
        <f t="shared" si="53"/>
        <v>0</v>
      </c>
      <c r="Y606" s="52"/>
      <c r="Z606" s="53"/>
    </row>
    <row r="607" spans="4:26">
      <c r="D607" s="26"/>
      <c r="E607" s="26"/>
      <c r="F607" s="27"/>
      <c r="G607" s="27"/>
      <c r="H607" s="27" t="str">
        <f t="shared" si="54"/>
        <v/>
      </c>
      <c r="I607" s="27"/>
      <c r="J607" s="27"/>
      <c r="K607" s="27"/>
      <c r="L607" s="27"/>
      <c r="M607" s="27"/>
      <c r="N607" s="16"/>
      <c r="O607" s="16"/>
      <c r="P607" s="34"/>
      <c r="Q607" s="27">
        <f>SUMIFS($N$7:N607,$F$7:F607,F607,$J$7:J607,"入库")-SUMIFS($N$7:N607,$F$7:F607,F607,$J$7:J607,"出库")</f>
        <v>0</v>
      </c>
      <c r="S607" s="51"/>
      <c r="T607" s="51"/>
      <c r="U607" s="49">
        <f t="shared" si="50"/>
        <v>0</v>
      </c>
      <c r="V607" s="50">
        <f t="shared" si="51"/>
        <v>0</v>
      </c>
      <c r="W607" s="49">
        <f t="shared" si="52"/>
        <v>0</v>
      </c>
      <c r="X607" s="50">
        <f t="shared" si="53"/>
        <v>0</v>
      </c>
      <c r="Y607" s="52"/>
      <c r="Z607" s="53"/>
    </row>
    <row r="608" spans="4:26">
      <c r="D608" s="26"/>
      <c r="E608" s="26"/>
      <c r="F608" s="27"/>
      <c r="G608" s="27"/>
      <c r="H608" s="27" t="str">
        <f t="shared" si="54"/>
        <v/>
      </c>
      <c r="I608" s="27"/>
      <c r="J608" s="27"/>
      <c r="K608" s="27"/>
      <c r="L608" s="27"/>
      <c r="M608" s="27"/>
      <c r="N608" s="16"/>
      <c r="O608" s="16"/>
      <c r="P608" s="34"/>
      <c r="Q608" s="27">
        <f>SUMIFS($N$7:N608,$F$7:F608,F608,$J$7:J608,"入库")-SUMIFS($N$7:N608,$F$7:F608,F608,$J$7:J608,"出库")</f>
        <v>0</v>
      </c>
      <c r="S608" s="51"/>
      <c r="T608" s="51"/>
      <c r="U608" s="49">
        <f t="shared" si="50"/>
        <v>0</v>
      </c>
      <c r="V608" s="50">
        <f t="shared" si="51"/>
        <v>0</v>
      </c>
      <c r="W608" s="49">
        <f t="shared" si="52"/>
        <v>0</v>
      </c>
      <c r="X608" s="50">
        <f t="shared" si="53"/>
        <v>0</v>
      </c>
      <c r="Y608" s="52"/>
      <c r="Z608" s="53"/>
    </row>
    <row r="609" spans="4:26">
      <c r="D609" s="26"/>
      <c r="E609" s="26"/>
      <c r="F609" s="27"/>
      <c r="G609" s="27"/>
      <c r="H609" s="27" t="str">
        <f t="shared" si="54"/>
        <v/>
      </c>
      <c r="I609" s="27"/>
      <c r="J609" s="27"/>
      <c r="K609" s="27"/>
      <c r="L609" s="27"/>
      <c r="M609" s="27"/>
      <c r="N609" s="16"/>
      <c r="O609" s="16"/>
      <c r="P609" s="34"/>
      <c r="Q609" s="27">
        <f>SUMIFS($N$7:N609,$F$7:F609,F609,$J$7:J609,"入库")-SUMIFS($N$7:N609,$F$7:F609,F609,$J$7:J609,"出库")</f>
        <v>0</v>
      </c>
      <c r="S609" s="51"/>
      <c r="T609" s="51"/>
      <c r="U609" s="49">
        <f t="shared" si="50"/>
        <v>0</v>
      </c>
      <c r="V609" s="50">
        <f t="shared" si="51"/>
        <v>0</v>
      </c>
      <c r="W609" s="49">
        <f t="shared" si="52"/>
        <v>0</v>
      </c>
      <c r="X609" s="50">
        <f t="shared" si="53"/>
        <v>0</v>
      </c>
      <c r="Y609" s="52"/>
      <c r="Z609" s="53"/>
    </row>
    <row r="610" spans="4:26">
      <c r="D610" s="26"/>
      <c r="E610" s="26"/>
      <c r="F610" s="27"/>
      <c r="G610" s="27"/>
      <c r="H610" s="27" t="str">
        <f t="shared" si="54"/>
        <v/>
      </c>
      <c r="I610" s="27"/>
      <c r="J610" s="27"/>
      <c r="K610" s="27"/>
      <c r="L610" s="27"/>
      <c r="M610" s="27"/>
      <c r="N610" s="16"/>
      <c r="O610" s="16"/>
      <c r="P610" s="34"/>
      <c r="Q610" s="27">
        <f>SUMIFS($N$7:N610,$F$7:F610,F610,$J$7:J610,"入库")-SUMIFS($N$7:N610,$F$7:F610,F610,$J$7:J610,"出库")</f>
        <v>0</v>
      </c>
      <c r="S610" s="51"/>
      <c r="T610" s="51"/>
      <c r="U610" s="49">
        <f t="shared" si="50"/>
        <v>0</v>
      </c>
      <c r="V610" s="50">
        <f t="shared" si="51"/>
        <v>0</v>
      </c>
      <c r="W610" s="49">
        <f t="shared" si="52"/>
        <v>0</v>
      </c>
      <c r="X610" s="50">
        <f t="shared" si="53"/>
        <v>0</v>
      </c>
      <c r="Y610" s="52"/>
      <c r="Z610" s="53"/>
    </row>
    <row r="611" spans="4:26">
      <c r="D611" s="26"/>
      <c r="E611" s="26"/>
      <c r="F611" s="27"/>
      <c r="G611" s="27"/>
      <c r="H611" s="27" t="str">
        <f t="shared" si="54"/>
        <v/>
      </c>
      <c r="I611" s="27"/>
      <c r="J611" s="27"/>
      <c r="K611" s="27"/>
      <c r="L611" s="27"/>
      <c r="M611" s="27"/>
      <c r="N611" s="16"/>
      <c r="O611" s="16"/>
      <c r="P611" s="34"/>
      <c r="Q611" s="27">
        <f>SUMIFS($N$7:N611,$F$7:F611,F611,$J$7:J611,"入库")-SUMIFS($N$7:N611,$F$7:F611,F611,$J$7:J611,"出库")</f>
        <v>0</v>
      </c>
      <c r="S611" s="51"/>
      <c r="T611" s="51"/>
      <c r="U611" s="49">
        <f t="shared" si="50"/>
        <v>0</v>
      </c>
      <c r="V611" s="50">
        <f t="shared" si="51"/>
        <v>0</v>
      </c>
      <c r="W611" s="49">
        <f t="shared" si="52"/>
        <v>0</v>
      </c>
      <c r="X611" s="50">
        <f t="shared" si="53"/>
        <v>0</v>
      </c>
      <c r="Y611" s="52"/>
      <c r="Z611" s="53"/>
    </row>
    <row r="612" spans="4:26">
      <c r="D612" s="26"/>
      <c r="E612" s="26"/>
      <c r="F612" s="27"/>
      <c r="G612" s="27"/>
      <c r="H612" s="27" t="str">
        <f t="shared" si="54"/>
        <v/>
      </c>
      <c r="I612" s="27"/>
      <c r="J612" s="27"/>
      <c r="K612" s="27"/>
      <c r="L612" s="27"/>
      <c r="M612" s="27"/>
      <c r="N612" s="16"/>
      <c r="O612" s="16"/>
      <c r="P612" s="34"/>
      <c r="Q612" s="27">
        <f>SUMIFS($N$7:N612,$F$7:F612,F612,$J$7:J612,"入库")-SUMIFS($N$7:N612,$F$7:F612,F612,$J$7:J612,"出库")</f>
        <v>0</v>
      </c>
      <c r="S612" s="51"/>
      <c r="T612" s="51"/>
      <c r="U612" s="49">
        <f t="shared" si="50"/>
        <v>0</v>
      </c>
      <c r="V612" s="50">
        <f t="shared" si="51"/>
        <v>0</v>
      </c>
      <c r="W612" s="49">
        <f t="shared" si="52"/>
        <v>0</v>
      </c>
      <c r="X612" s="50">
        <f t="shared" si="53"/>
        <v>0</v>
      </c>
      <c r="Y612" s="52"/>
      <c r="Z612" s="53"/>
    </row>
    <row r="613" spans="4:26">
      <c r="D613" s="26"/>
      <c r="E613" s="26"/>
      <c r="F613" s="27"/>
      <c r="G613" s="27"/>
      <c r="H613" s="27" t="str">
        <f t="shared" si="54"/>
        <v/>
      </c>
      <c r="I613" s="27"/>
      <c r="J613" s="27"/>
      <c r="K613" s="27"/>
      <c r="L613" s="27"/>
      <c r="M613" s="27"/>
      <c r="N613" s="16"/>
      <c r="O613" s="16"/>
      <c r="P613" s="34"/>
      <c r="Q613" s="27">
        <f>SUMIFS($N$7:N613,$F$7:F613,F613,$J$7:J613,"入库")-SUMIFS($N$7:N613,$F$7:F613,F613,$J$7:J613,"出库")</f>
        <v>0</v>
      </c>
      <c r="S613" s="51"/>
      <c r="T613" s="51"/>
      <c r="U613" s="49">
        <f t="shared" si="50"/>
        <v>0</v>
      </c>
      <c r="V613" s="50">
        <f t="shared" si="51"/>
        <v>0</v>
      </c>
      <c r="W613" s="49">
        <f t="shared" si="52"/>
        <v>0</v>
      </c>
      <c r="X613" s="50">
        <f t="shared" si="53"/>
        <v>0</v>
      </c>
      <c r="Y613" s="52"/>
      <c r="Z613" s="53"/>
    </row>
    <row r="614" spans="4:26">
      <c r="D614" s="26"/>
      <c r="E614" s="26"/>
      <c r="F614" s="27"/>
      <c r="G614" s="27"/>
      <c r="H614" s="27" t="str">
        <f t="shared" si="54"/>
        <v/>
      </c>
      <c r="I614" s="27"/>
      <c r="J614" s="27"/>
      <c r="K614" s="27"/>
      <c r="L614" s="27"/>
      <c r="M614" s="27"/>
      <c r="N614" s="16"/>
      <c r="O614" s="16"/>
      <c r="P614" s="34"/>
      <c r="Q614" s="27">
        <f>SUMIFS($N$7:N614,$F$7:F614,F614,$J$7:J614,"入库")-SUMIFS($N$7:N614,$F$7:F614,F614,$J$7:J614,"出库")</f>
        <v>0</v>
      </c>
      <c r="S614" s="51"/>
      <c r="T614" s="51"/>
      <c r="U614" s="49">
        <f t="shared" si="50"/>
        <v>0</v>
      </c>
      <c r="V614" s="50">
        <f t="shared" si="51"/>
        <v>0</v>
      </c>
      <c r="W614" s="49">
        <f t="shared" si="52"/>
        <v>0</v>
      </c>
      <c r="X614" s="50">
        <f t="shared" si="53"/>
        <v>0</v>
      </c>
      <c r="Y614" s="52"/>
      <c r="Z614" s="53"/>
    </row>
    <row r="615" spans="4:26">
      <c r="D615" s="26"/>
      <c r="E615" s="26"/>
      <c r="F615" s="27"/>
      <c r="G615" s="27"/>
      <c r="H615" s="27" t="str">
        <f t="shared" si="54"/>
        <v/>
      </c>
      <c r="I615" s="27"/>
      <c r="J615" s="27"/>
      <c r="K615" s="27"/>
      <c r="L615" s="27"/>
      <c r="M615" s="27"/>
      <c r="N615" s="16"/>
      <c r="O615" s="16"/>
      <c r="P615" s="34"/>
      <c r="Q615" s="27">
        <f>SUMIFS($N$7:N615,$F$7:F615,F615,$J$7:J615,"入库")-SUMIFS($N$7:N615,$F$7:F615,F615,$J$7:J615,"出库")</f>
        <v>0</v>
      </c>
      <c r="S615" s="51"/>
      <c r="T615" s="51"/>
      <c r="U615" s="49">
        <f t="shared" si="50"/>
        <v>0</v>
      </c>
      <c r="V615" s="50">
        <f t="shared" si="51"/>
        <v>0</v>
      </c>
      <c r="W615" s="49">
        <f t="shared" si="52"/>
        <v>0</v>
      </c>
      <c r="X615" s="50">
        <f t="shared" si="53"/>
        <v>0</v>
      </c>
      <c r="Y615" s="52"/>
      <c r="Z615" s="53"/>
    </row>
    <row r="616" spans="4:26">
      <c r="D616" s="26"/>
      <c r="E616" s="26"/>
      <c r="F616" s="27"/>
      <c r="G616" s="27"/>
      <c r="H616" s="27" t="str">
        <f t="shared" si="54"/>
        <v/>
      </c>
      <c r="I616" s="27"/>
      <c r="J616" s="27"/>
      <c r="K616" s="27"/>
      <c r="L616" s="27"/>
      <c r="M616" s="27"/>
      <c r="N616" s="16"/>
      <c r="O616" s="16"/>
      <c r="P616" s="34"/>
      <c r="Q616" s="27">
        <f>SUMIFS($N$7:N616,$F$7:F616,F616,$J$7:J616,"入库")-SUMIFS($N$7:N616,$F$7:F616,F616,$J$7:J616,"出库")</f>
        <v>0</v>
      </c>
      <c r="S616" s="51"/>
      <c r="T616" s="51"/>
      <c r="U616" s="49">
        <f t="shared" si="50"/>
        <v>0</v>
      </c>
      <c r="V616" s="50">
        <f t="shared" si="51"/>
        <v>0</v>
      </c>
      <c r="W616" s="49">
        <f t="shared" si="52"/>
        <v>0</v>
      </c>
      <c r="X616" s="50">
        <f t="shared" si="53"/>
        <v>0</v>
      </c>
      <c r="Y616" s="52"/>
      <c r="Z616" s="53"/>
    </row>
    <row r="617" spans="4:26">
      <c r="D617" s="26"/>
      <c r="E617" s="26"/>
      <c r="F617" s="27"/>
      <c r="G617" s="27"/>
      <c r="H617" s="27" t="str">
        <f t="shared" si="54"/>
        <v/>
      </c>
      <c r="I617" s="27"/>
      <c r="J617" s="27"/>
      <c r="K617" s="27"/>
      <c r="L617" s="27"/>
      <c r="M617" s="27"/>
      <c r="N617" s="16"/>
      <c r="O617" s="16"/>
      <c r="P617" s="34"/>
      <c r="Q617" s="27">
        <f>SUMIFS($N$7:N617,$F$7:F617,F617,$J$7:J617,"入库")-SUMIFS($N$7:N617,$F$7:F617,F617,$J$7:J617,"出库")</f>
        <v>0</v>
      </c>
      <c r="S617" s="51"/>
      <c r="T617" s="51"/>
      <c r="U617" s="49">
        <f t="shared" si="50"/>
        <v>0</v>
      </c>
      <c r="V617" s="50">
        <f t="shared" si="51"/>
        <v>0</v>
      </c>
      <c r="W617" s="49">
        <f t="shared" si="52"/>
        <v>0</v>
      </c>
      <c r="X617" s="50">
        <f t="shared" si="53"/>
        <v>0</v>
      </c>
      <c r="Y617" s="52"/>
      <c r="Z617" s="53"/>
    </row>
    <row r="618" spans="4:26">
      <c r="D618" s="26"/>
      <c r="E618" s="26"/>
      <c r="F618" s="27"/>
      <c r="G618" s="27"/>
      <c r="H618" s="27" t="str">
        <f t="shared" si="54"/>
        <v/>
      </c>
      <c r="I618" s="27"/>
      <c r="J618" s="27"/>
      <c r="K618" s="27"/>
      <c r="L618" s="27"/>
      <c r="M618" s="27"/>
      <c r="N618" s="16"/>
      <c r="O618" s="16"/>
      <c r="P618" s="34"/>
      <c r="Q618" s="27">
        <f>SUMIFS($N$7:N618,$F$7:F618,F618,$J$7:J618,"入库")-SUMIFS($N$7:N618,$F$7:F618,F618,$J$7:J618,"出库")</f>
        <v>0</v>
      </c>
      <c r="S618" s="51"/>
      <c r="T618" s="51"/>
      <c r="U618" s="49">
        <f t="shared" si="50"/>
        <v>0</v>
      </c>
      <c r="V618" s="50">
        <f t="shared" si="51"/>
        <v>0</v>
      </c>
      <c r="W618" s="49">
        <f t="shared" si="52"/>
        <v>0</v>
      </c>
      <c r="X618" s="50">
        <f t="shared" si="53"/>
        <v>0</v>
      </c>
      <c r="Y618" s="52"/>
      <c r="Z618" s="53"/>
    </row>
    <row r="619" spans="4:26">
      <c r="D619" s="26"/>
      <c r="E619" s="26"/>
      <c r="F619" s="27"/>
      <c r="G619" s="27"/>
      <c r="H619" s="27" t="str">
        <f t="shared" si="54"/>
        <v/>
      </c>
      <c r="I619" s="27"/>
      <c r="J619" s="27"/>
      <c r="K619" s="27"/>
      <c r="L619" s="27"/>
      <c r="M619" s="27"/>
      <c r="N619" s="16"/>
      <c r="O619" s="16"/>
      <c r="P619" s="34"/>
      <c r="Q619" s="27">
        <f>SUMIFS($N$7:N619,$F$7:F619,F619,$J$7:J619,"入库")-SUMIFS($N$7:N619,$F$7:F619,F619,$J$7:J619,"出库")</f>
        <v>0</v>
      </c>
      <c r="S619" s="51"/>
      <c r="T619" s="51"/>
      <c r="U619" s="49">
        <f t="shared" si="50"/>
        <v>0</v>
      </c>
      <c r="V619" s="50">
        <f t="shared" si="51"/>
        <v>0</v>
      </c>
      <c r="W619" s="49">
        <f t="shared" si="52"/>
        <v>0</v>
      </c>
      <c r="X619" s="50">
        <f t="shared" si="53"/>
        <v>0</v>
      </c>
      <c r="Y619" s="52"/>
      <c r="Z619" s="53"/>
    </row>
    <row r="620" spans="4:26">
      <c r="D620" s="26"/>
      <c r="E620" s="26"/>
      <c r="F620" s="27"/>
      <c r="G620" s="27"/>
      <c r="H620" s="27" t="str">
        <f t="shared" si="54"/>
        <v/>
      </c>
      <c r="I620" s="27"/>
      <c r="J620" s="27"/>
      <c r="K620" s="27"/>
      <c r="L620" s="27"/>
      <c r="M620" s="27"/>
      <c r="N620" s="16"/>
      <c r="O620" s="16"/>
      <c r="P620" s="34"/>
      <c r="Q620" s="27">
        <f>SUMIFS($N$7:N620,$F$7:F620,F620,$J$7:J620,"入库")-SUMIFS($N$7:N620,$F$7:F620,F620,$J$7:J620,"出库")</f>
        <v>0</v>
      </c>
      <c r="S620" s="51"/>
      <c r="T620" s="51"/>
      <c r="U620" s="49">
        <f t="shared" si="50"/>
        <v>0</v>
      </c>
      <c r="V620" s="50">
        <f t="shared" si="51"/>
        <v>0</v>
      </c>
      <c r="W620" s="49">
        <f t="shared" si="52"/>
        <v>0</v>
      </c>
      <c r="X620" s="50">
        <f t="shared" si="53"/>
        <v>0</v>
      </c>
      <c r="Y620" s="52"/>
      <c r="Z620" s="53"/>
    </row>
    <row r="621" spans="4:26">
      <c r="D621" s="26"/>
      <c r="E621" s="26"/>
      <c r="F621" s="27"/>
      <c r="G621" s="27"/>
      <c r="H621" s="27" t="str">
        <f t="shared" si="54"/>
        <v/>
      </c>
      <c r="I621" s="27"/>
      <c r="J621" s="27"/>
      <c r="K621" s="27"/>
      <c r="L621" s="27"/>
      <c r="M621" s="27"/>
      <c r="N621" s="16"/>
      <c r="O621" s="16"/>
      <c r="P621" s="34"/>
      <c r="Q621" s="27">
        <f>SUMIFS($N$7:N621,$F$7:F621,F621,$J$7:J621,"入库")-SUMIFS($N$7:N621,$F$7:F621,F621,$J$7:J621,"出库")</f>
        <v>0</v>
      </c>
      <c r="S621" s="51"/>
      <c r="T621" s="51"/>
      <c r="U621" s="49">
        <f t="shared" si="50"/>
        <v>0</v>
      </c>
      <c r="V621" s="50">
        <f t="shared" si="51"/>
        <v>0</v>
      </c>
      <c r="W621" s="49">
        <f t="shared" si="52"/>
        <v>0</v>
      </c>
      <c r="X621" s="50">
        <f t="shared" si="53"/>
        <v>0</v>
      </c>
      <c r="Y621" s="52"/>
      <c r="Z621" s="53"/>
    </row>
    <row r="622" spans="4:26">
      <c r="D622" s="26"/>
      <c r="E622" s="26"/>
      <c r="F622" s="27"/>
      <c r="G622" s="27"/>
      <c r="H622" s="27" t="str">
        <f t="shared" si="54"/>
        <v/>
      </c>
      <c r="I622" s="27"/>
      <c r="J622" s="27"/>
      <c r="K622" s="27"/>
      <c r="L622" s="27"/>
      <c r="M622" s="27"/>
      <c r="N622" s="16"/>
      <c r="O622" s="16"/>
      <c r="P622" s="34"/>
      <c r="Q622" s="27">
        <f>SUMIFS($N$7:N622,$F$7:F622,F622,$J$7:J622,"入库")-SUMIFS($N$7:N622,$F$7:F622,F622,$J$7:J622,"出库")</f>
        <v>0</v>
      </c>
      <c r="S622" s="51"/>
      <c r="T622" s="51"/>
      <c r="U622" s="49">
        <f t="shared" si="50"/>
        <v>0</v>
      </c>
      <c r="V622" s="50">
        <f t="shared" si="51"/>
        <v>0</v>
      </c>
      <c r="W622" s="49">
        <f t="shared" si="52"/>
        <v>0</v>
      </c>
      <c r="X622" s="50">
        <f t="shared" si="53"/>
        <v>0</v>
      </c>
      <c r="Y622" s="52"/>
      <c r="Z622" s="53"/>
    </row>
    <row r="623" spans="4:26">
      <c r="D623" s="26"/>
      <c r="E623" s="26"/>
      <c r="F623" s="27"/>
      <c r="G623" s="27"/>
      <c r="H623" s="27" t="str">
        <f t="shared" si="54"/>
        <v/>
      </c>
      <c r="I623" s="27"/>
      <c r="J623" s="27"/>
      <c r="K623" s="27"/>
      <c r="L623" s="27"/>
      <c r="M623" s="27"/>
      <c r="N623" s="16"/>
      <c r="O623" s="16"/>
      <c r="P623" s="34"/>
      <c r="Q623" s="27">
        <f>SUMIFS($N$7:N623,$F$7:F623,F623,$J$7:J623,"入库")-SUMIFS($N$7:N623,$F$7:F623,F623,$J$7:J623,"出库")</f>
        <v>0</v>
      </c>
      <c r="S623" s="51"/>
      <c r="T623" s="51"/>
      <c r="U623" s="49">
        <f t="shared" si="50"/>
        <v>0</v>
      </c>
      <c r="V623" s="50">
        <f t="shared" si="51"/>
        <v>0</v>
      </c>
      <c r="W623" s="49">
        <f t="shared" si="52"/>
        <v>0</v>
      </c>
      <c r="X623" s="50">
        <f t="shared" si="53"/>
        <v>0</v>
      </c>
      <c r="Y623" s="52"/>
      <c r="Z623" s="53"/>
    </row>
    <row r="624" spans="4:26">
      <c r="D624" s="26"/>
      <c r="E624" s="26"/>
      <c r="F624" s="27"/>
      <c r="G624" s="27"/>
      <c r="H624" s="27" t="str">
        <f t="shared" si="54"/>
        <v/>
      </c>
      <c r="I624" s="27"/>
      <c r="J624" s="27"/>
      <c r="K624" s="27"/>
      <c r="L624" s="27"/>
      <c r="M624" s="27"/>
      <c r="N624" s="16"/>
      <c r="O624" s="16"/>
      <c r="P624" s="34"/>
      <c r="Q624" s="27">
        <f>SUMIFS($N$7:N624,$F$7:F624,F624,$J$7:J624,"入库")-SUMIFS($N$7:N624,$F$7:F624,F624,$J$7:J624,"出库")</f>
        <v>0</v>
      </c>
      <c r="S624" s="51"/>
      <c r="T624" s="51"/>
      <c r="U624" s="49">
        <f t="shared" si="50"/>
        <v>0</v>
      </c>
      <c r="V624" s="50">
        <f t="shared" si="51"/>
        <v>0</v>
      </c>
      <c r="W624" s="49">
        <f t="shared" si="52"/>
        <v>0</v>
      </c>
      <c r="X624" s="50">
        <f t="shared" si="53"/>
        <v>0</v>
      </c>
      <c r="Y624" s="52"/>
      <c r="Z624" s="53"/>
    </row>
    <row r="625" spans="4:26">
      <c r="D625" s="26"/>
      <c r="E625" s="26"/>
      <c r="F625" s="27"/>
      <c r="G625" s="27"/>
      <c r="H625" s="27" t="str">
        <f t="shared" si="54"/>
        <v/>
      </c>
      <c r="I625" s="27"/>
      <c r="J625" s="27"/>
      <c r="K625" s="27"/>
      <c r="L625" s="27"/>
      <c r="M625" s="27"/>
      <c r="N625" s="16"/>
      <c r="O625" s="16"/>
      <c r="P625" s="34"/>
      <c r="Q625" s="27">
        <f>SUMIFS($N$7:N625,$F$7:F625,F625,$J$7:J625,"入库")-SUMIFS($N$7:N625,$F$7:F625,F625,$J$7:J625,"出库")</f>
        <v>0</v>
      </c>
      <c r="S625" s="51"/>
      <c r="T625" s="51"/>
      <c r="U625" s="49">
        <f t="shared" si="50"/>
        <v>0</v>
      </c>
      <c r="V625" s="50">
        <f t="shared" si="51"/>
        <v>0</v>
      </c>
      <c r="W625" s="49">
        <f t="shared" si="52"/>
        <v>0</v>
      </c>
      <c r="X625" s="50">
        <f t="shared" si="53"/>
        <v>0</v>
      </c>
      <c r="Y625" s="52"/>
      <c r="Z625" s="53"/>
    </row>
    <row r="626" spans="4:26">
      <c r="D626" s="26"/>
      <c r="E626" s="26"/>
      <c r="F626" s="27"/>
      <c r="G626" s="27"/>
      <c r="H626" s="27" t="str">
        <f t="shared" si="54"/>
        <v/>
      </c>
      <c r="I626" s="27"/>
      <c r="J626" s="27"/>
      <c r="K626" s="27"/>
      <c r="L626" s="27"/>
      <c r="M626" s="27"/>
      <c r="N626" s="16"/>
      <c r="O626" s="16"/>
      <c r="P626" s="34"/>
      <c r="Q626" s="27">
        <f>SUMIFS($N$7:N626,$F$7:F626,F626,$J$7:J626,"入库")-SUMIFS($N$7:N626,$F$7:F626,F626,$J$7:J626,"出库")</f>
        <v>0</v>
      </c>
      <c r="S626" s="51"/>
      <c r="T626" s="51"/>
      <c r="U626" s="49">
        <f t="shared" si="50"/>
        <v>0</v>
      </c>
      <c r="V626" s="50">
        <f t="shared" si="51"/>
        <v>0</v>
      </c>
      <c r="W626" s="49">
        <f t="shared" si="52"/>
        <v>0</v>
      </c>
      <c r="X626" s="50">
        <f t="shared" si="53"/>
        <v>0</v>
      </c>
      <c r="Y626" s="52"/>
      <c r="Z626" s="53"/>
    </row>
    <row r="627" spans="4:26">
      <c r="D627" s="26"/>
      <c r="E627" s="26"/>
      <c r="F627" s="27"/>
      <c r="G627" s="27"/>
      <c r="H627" s="27" t="str">
        <f t="shared" si="54"/>
        <v/>
      </c>
      <c r="I627" s="27"/>
      <c r="J627" s="27"/>
      <c r="K627" s="27"/>
      <c r="L627" s="27"/>
      <c r="M627" s="27"/>
      <c r="N627" s="16"/>
      <c r="O627" s="16"/>
      <c r="P627" s="34"/>
      <c r="Q627" s="27">
        <f>SUMIFS($N$7:N627,$F$7:F627,F627,$J$7:J627,"入库")-SUMIFS($N$7:N627,$F$7:F627,F627,$J$7:J627,"出库")</f>
        <v>0</v>
      </c>
      <c r="S627" s="51"/>
      <c r="T627" s="51"/>
      <c r="U627" s="49">
        <f t="shared" si="50"/>
        <v>0</v>
      </c>
      <c r="V627" s="50">
        <f t="shared" si="51"/>
        <v>0</v>
      </c>
      <c r="W627" s="49">
        <f t="shared" si="52"/>
        <v>0</v>
      </c>
      <c r="X627" s="50">
        <f t="shared" si="53"/>
        <v>0</v>
      </c>
      <c r="Y627" s="52"/>
      <c r="Z627" s="53"/>
    </row>
    <row r="628" spans="4:26">
      <c r="D628" s="26"/>
      <c r="E628" s="26"/>
      <c r="F628" s="27"/>
      <c r="G628" s="27"/>
      <c r="H628" s="27" t="str">
        <f t="shared" si="54"/>
        <v/>
      </c>
      <c r="I628" s="27"/>
      <c r="J628" s="27"/>
      <c r="K628" s="27"/>
      <c r="L628" s="27"/>
      <c r="M628" s="27"/>
      <c r="N628" s="16"/>
      <c r="O628" s="16"/>
      <c r="P628" s="34"/>
      <c r="Q628" s="27">
        <f>SUMIFS($N$7:N628,$F$7:F628,F628,$J$7:J628,"入库")-SUMIFS($N$7:N628,$F$7:F628,F628,$J$7:J628,"出库")</f>
        <v>0</v>
      </c>
      <c r="S628" s="51"/>
      <c r="T628" s="51"/>
      <c r="U628" s="49">
        <f t="shared" si="50"/>
        <v>0</v>
      </c>
      <c r="V628" s="50">
        <f t="shared" si="51"/>
        <v>0</v>
      </c>
      <c r="W628" s="49">
        <f t="shared" si="52"/>
        <v>0</v>
      </c>
      <c r="X628" s="50">
        <f t="shared" si="53"/>
        <v>0</v>
      </c>
      <c r="Y628" s="52"/>
      <c r="Z628" s="53"/>
    </row>
    <row r="629" spans="4:26">
      <c r="D629" s="26"/>
      <c r="E629" s="26"/>
      <c r="F629" s="27"/>
      <c r="G629" s="27"/>
      <c r="H629" s="27" t="str">
        <f t="shared" si="54"/>
        <v/>
      </c>
      <c r="I629" s="27"/>
      <c r="J629" s="27"/>
      <c r="K629" s="27"/>
      <c r="L629" s="27"/>
      <c r="M629" s="27"/>
      <c r="N629" s="16"/>
      <c r="O629" s="16"/>
      <c r="P629" s="34"/>
      <c r="Q629" s="27">
        <f>SUMIFS($N$7:N629,$F$7:F629,F629,$J$7:J629,"入库")-SUMIFS($N$7:N629,$F$7:F629,F629,$J$7:J629,"出库")</f>
        <v>0</v>
      </c>
      <c r="S629" s="51"/>
      <c r="T629" s="51"/>
      <c r="U629" s="49">
        <f t="shared" si="50"/>
        <v>0</v>
      </c>
      <c r="V629" s="50">
        <f t="shared" si="51"/>
        <v>0</v>
      </c>
      <c r="W629" s="49">
        <f t="shared" si="52"/>
        <v>0</v>
      </c>
      <c r="X629" s="50">
        <f t="shared" si="53"/>
        <v>0</v>
      </c>
      <c r="Y629" s="52"/>
      <c r="Z629" s="53"/>
    </row>
    <row r="630" spans="4:26">
      <c r="D630" s="26"/>
      <c r="E630" s="26"/>
      <c r="F630" s="27"/>
      <c r="G630" s="27"/>
      <c r="H630" s="27" t="str">
        <f t="shared" si="54"/>
        <v/>
      </c>
      <c r="I630" s="27"/>
      <c r="J630" s="27"/>
      <c r="K630" s="27"/>
      <c r="L630" s="27"/>
      <c r="M630" s="27"/>
      <c r="N630" s="16"/>
      <c r="O630" s="16"/>
      <c r="P630" s="34"/>
      <c r="Q630" s="27">
        <f>SUMIFS($N$7:N630,$F$7:F630,F630,$J$7:J630,"入库")-SUMIFS($N$7:N630,$F$7:F630,F630,$J$7:J630,"出库")</f>
        <v>0</v>
      </c>
      <c r="S630" s="51"/>
      <c r="T630" s="51"/>
      <c r="U630" s="49">
        <f t="shared" si="50"/>
        <v>0</v>
      </c>
      <c r="V630" s="50">
        <f t="shared" si="51"/>
        <v>0</v>
      </c>
      <c r="W630" s="49">
        <f t="shared" si="52"/>
        <v>0</v>
      </c>
      <c r="X630" s="50">
        <f t="shared" si="53"/>
        <v>0</v>
      </c>
      <c r="Y630" s="52"/>
      <c r="Z630" s="53"/>
    </row>
    <row r="631" spans="4:26">
      <c r="D631" s="26"/>
      <c r="E631" s="26"/>
      <c r="F631" s="27"/>
      <c r="G631" s="27"/>
      <c r="H631" s="27" t="str">
        <f t="shared" si="54"/>
        <v/>
      </c>
      <c r="I631" s="27"/>
      <c r="J631" s="27"/>
      <c r="K631" s="27"/>
      <c r="L631" s="27"/>
      <c r="M631" s="27"/>
      <c r="N631" s="16"/>
      <c r="O631" s="16"/>
      <c r="P631" s="34"/>
      <c r="Q631" s="27">
        <f>SUMIFS($N$7:N631,$F$7:F631,F631,$J$7:J631,"入库")-SUMIFS($N$7:N631,$F$7:F631,F631,$J$7:J631,"出库")</f>
        <v>0</v>
      </c>
      <c r="S631" s="51"/>
      <c r="T631" s="51"/>
      <c r="U631" s="49">
        <f t="shared" si="50"/>
        <v>0</v>
      </c>
      <c r="V631" s="50">
        <f t="shared" si="51"/>
        <v>0</v>
      </c>
      <c r="W631" s="49">
        <f t="shared" si="52"/>
        <v>0</v>
      </c>
      <c r="X631" s="50">
        <f t="shared" si="53"/>
        <v>0</v>
      </c>
      <c r="Y631" s="52"/>
      <c r="Z631" s="53"/>
    </row>
    <row r="632" spans="4:26">
      <c r="D632" s="26"/>
      <c r="E632" s="26"/>
      <c r="F632" s="27"/>
      <c r="G632" s="27"/>
      <c r="H632" s="27" t="str">
        <f t="shared" si="54"/>
        <v/>
      </c>
      <c r="I632" s="27"/>
      <c r="J632" s="27"/>
      <c r="K632" s="27"/>
      <c r="L632" s="27"/>
      <c r="M632" s="27"/>
      <c r="N632" s="16"/>
      <c r="O632" s="16"/>
      <c r="P632" s="34"/>
      <c r="Q632" s="27">
        <f>SUMIFS($N$7:N632,$F$7:F632,F632,$J$7:J632,"入库")-SUMIFS($N$7:N632,$F$7:F632,F632,$J$7:J632,"出库")</f>
        <v>0</v>
      </c>
      <c r="S632" s="51"/>
      <c r="T632" s="51"/>
      <c r="U632" s="49">
        <f t="shared" si="50"/>
        <v>0</v>
      </c>
      <c r="V632" s="50">
        <f t="shared" si="51"/>
        <v>0</v>
      </c>
      <c r="W632" s="49">
        <f t="shared" si="52"/>
        <v>0</v>
      </c>
      <c r="X632" s="50">
        <f t="shared" si="53"/>
        <v>0</v>
      </c>
      <c r="Y632" s="52"/>
      <c r="Z632" s="53"/>
    </row>
    <row r="633" spans="4:26">
      <c r="D633" s="26"/>
      <c r="E633" s="26"/>
      <c r="F633" s="27"/>
      <c r="G633" s="27"/>
      <c r="H633" s="27" t="str">
        <f t="shared" si="54"/>
        <v/>
      </c>
      <c r="I633" s="27"/>
      <c r="J633" s="27"/>
      <c r="K633" s="27"/>
      <c r="L633" s="27"/>
      <c r="M633" s="27"/>
      <c r="N633" s="16"/>
      <c r="O633" s="16"/>
      <c r="P633" s="34"/>
      <c r="Q633" s="27">
        <f>SUMIFS($N$7:N633,$F$7:F633,F633,$J$7:J633,"入库")-SUMIFS($N$7:N633,$F$7:F633,F633,$J$7:J633,"出库")</f>
        <v>0</v>
      </c>
      <c r="S633" s="51"/>
      <c r="T633" s="51"/>
      <c r="U633" s="49">
        <f t="shared" si="50"/>
        <v>0</v>
      </c>
      <c r="V633" s="50">
        <f t="shared" si="51"/>
        <v>0</v>
      </c>
      <c r="W633" s="49">
        <f t="shared" si="52"/>
        <v>0</v>
      </c>
      <c r="X633" s="50">
        <f t="shared" si="53"/>
        <v>0</v>
      </c>
      <c r="Y633" s="52"/>
      <c r="Z633" s="53"/>
    </row>
    <row r="634" spans="4:26">
      <c r="D634" s="26"/>
      <c r="E634" s="26"/>
      <c r="F634" s="27"/>
      <c r="G634" s="27"/>
      <c r="H634" s="27" t="str">
        <f t="shared" si="54"/>
        <v/>
      </c>
      <c r="I634" s="27"/>
      <c r="J634" s="27"/>
      <c r="K634" s="27"/>
      <c r="L634" s="27"/>
      <c r="M634" s="27"/>
      <c r="N634" s="16"/>
      <c r="O634" s="16"/>
      <c r="P634" s="34"/>
      <c r="Q634" s="27">
        <f>SUMIFS($N$7:N634,$F$7:F634,F634,$J$7:J634,"入库")-SUMIFS($N$7:N634,$F$7:F634,F634,$J$7:J634,"出库")</f>
        <v>0</v>
      </c>
      <c r="S634" s="51"/>
      <c r="T634" s="51"/>
      <c r="U634" s="49">
        <f t="shared" si="50"/>
        <v>0</v>
      </c>
      <c r="V634" s="50">
        <f t="shared" si="51"/>
        <v>0</v>
      </c>
      <c r="W634" s="49">
        <f t="shared" si="52"/>
        <v>0</v>
      </c>
      <c r="X634" s="50">
        <f t="shared" si="53"/>
        <v>0</v>
      </c>
      <c r="Y634" s="52"/>
      <c r="Z634" s="53"/>
    </row>
    <row r="635" spans="4:26">
      <c r="D635" s="26"/>
      <c r="E635" s="26"/>
      <c r="F635" s="27"/>
      <c r="G635" s="27"/>
      <c r="H635" s="27" t="str">
        <f t="shared" si="54"/>
        <v/>
      </c>
      <c r="I635" s="27"/>
      <c r="J635" s="27"/>
      <c r="K635" s="27"/>
      <c r="L635" s="27"/>
      <c r="M635" s="27"/>
      <c r="N635" s="16"/>
      <c r="O635" s="16"/>
      <c r="P635" s="34"/>
      <c r="Q635" s="27">
        <f>SUMIFS($N$7:N635,$F$7:F635,F635,$J$7:J635,"入库")-SUMIFS($N$7:N635,$F$7:F635,F635,$J$7:J635,"出库")</f>
        <v>0</v>
      </c>
      <c r="S635" s="51"/>
      <c r="T635" s="51"/>
      <c r="U635" s="49">
        <f t="shared" si="50"/>
        <v>0</v>
      </c>
      <c r="V635" s="50">
        <f t="shared" si="51"/>
        <v>0</v>
      </c>
      <c r="W635" s="49">
        <f t="shared" si="52"/>
        <v>0</v>
      </c>
      <c r="X635" s="50">
        <f t="shared" si="53"/>
        <v>0</v>
      </c>
      <c r="Y635" s="52"/>
      <c r="Z635" s="53"/>
    </row>
    <row r="636" spans="4:26">
      <c r="D636" s="26"/>
      <c r="E636" s="26"/>
      <c r="F636" s="27"/>
      <c r="G636" s="27"/>
      <c r="H636" s="27" t="str">
        <f t="shared" si="54"/>
        <v/>
      </c>
      <c r="I636" s="27"/>
      <c r="J636" s="27"/>
      <c r="K636" s="27"/>
      <c r="L636" s="27"/>
      <c r="M636" s="27"/>
      <c r="N636" s="16"/>
      <c r="O636" s="16"/>
      <c r="P636" s="34"/>
      <c r="Q636" s="27">
        <f>SUMIFS($N$7:N636,$F$7:F636,F636,$J$7:J636,"入库")-SUMIFS($N$7:N636,$F$7:F636,F636,$J$7:J636,"出库")</f>
        <v>0</v>
      </c>
      <c r="S636" s="51"/>
      <c r="T636" s="51"/>
      <c r="U636" s="49">
        <f t="shared" si="50"/>
        <v>0</v>
      </c>
      <c r="V636" s="50">
        <f t="shared" si="51"/>
        <v>0</v>
      </c>
      <c r="W636" s="49">
        <f t="shared" si="52"/>
        <v>0</v>
      </c>
      <c r="X636" s="50">
        <f t="shared" si="53"/>
        <v>0</v>
      </c>
      <c r="Y636" s="52"/>
      <c r="Z636" s="53"/>
    </row>
    <row r="637" spans="4:26">
      <c r="D637" s="26"/>
      <c r="E637" s="26"/>
      <c r="F637" s="27"/>
      <c r="G637" s="27"/>
      <c r="H637" s="27" t="str">
        <f t="shared" si="54"/>
        <v/>
      </c>
      <c r="I637" s="27"/>
      <c r="J637" s="27"/>
      <c r="K637" s="27"/>
      <c r="L637" s="27"/>
      <c r="M637" s="27"/>
      <c r="N637" s="16"/>
      <c r="O637" s="16"/>
      <c r="P637" s="34"/>
      <c r="Q637" s="27">
        <f>SUMIFS($N$7:N637,$F$7:F637,F637,$J$7:J637,"入库")-SUMIFS($N$7:N637,$F$7:F637,F637,$J$7:J637,"出库")</f>
        <v>0</v>
      </c>
      <c r="S637" s="51"/>
      <c r="T637" s="51"/>
      <c r="U637" s="49">
        <f t="shared" si="50"/>
        <v>0</v>
      </c>
      <c r="V637" s="50">
        <f t="shared" si="51"/>
        <v>0</v>
      </c>
      <c r="W637" s="49">
        <f t="shared" si="52"/>
        <v>0</v>
      </c>
      <c r="X637" s="50">
        <f t="shared" si="53"/>
        <v>0</v>
      </c>
      <c r="Y637" s="52"/>
      <c r="Z637" s="53"/>
    </row>
    <row r="638" spans="4:26">
      <c r="D638" s="26"/>
      <c r="E638" s="26"/>
      <c r="F638" s="27"/>
      <c r="G638" s="27"/>
      <c r="H638" s="27" t="str">
        <f t="shared" si="54"/>
        <v/>
      </c>
      <c r="I638" s="27"/>
      <c r="J638" s="27"/>
      <c r="K638" s="27"/>
      <c r="L638" s="27"/>
      <c r="M638" s="27"/>
      <c r="N638" s="16"/>
      <c r="O638" s="16"/>
      <c r="P638" s="34"/>
      <c r="Q638" s="27">
        <f>SUMIFS($N$7:N638,$F$7:F638,F638,$J$7:J638,"入库")-SUMIFS($N$7:N638,$F$7:F638,F638,$J$7:J638,"出库")</f>
        <v>0</v>
      </c>
      <c r="S638" s="51"/>
      <c r="T638" s="51"/>
      <c r="U638" s="49">
        <f t="shared" si="50"/>
        <v>0</v>
      </c>
      <c r="V638" s="50">
        <f t="shared" si="51"/>
        <v>0</v>
      </c>
      <c r="W638" s="49">
        <f t="shared" si="52"/>
        <v>0</v>
      </c>
      <c r="X638" s="50">
        <f t="shared" si="53"/>
        <v>0</v>
      </c>
      <c r="Y638" s="52"/>
      <c r="Z638" s="53"/>
    </row>
    <row r="639" spans="4:26">
      <c r="D639" s="26"/>
      <c r="E639" s="26"/>
      <c r="F639" s="27"/>
      <c r="G639" s="27"/>
      <c r="H639" s="27" t="str">
        <f t="shared" si="54"/>
        <v/>
      </c>
      <c r="I639" s="27"/>
      <c r="J639" s="27"/>
      <c r="K639" s="27"/>
      <c r="L639" s="27"/>
      <c r="M639" s="27"/>
      <c r="N639" s="16"/>
      <c r="O639" s="16"/>
      <c r="P639" s="34"/>
      <c r="Q639" s="27">
        <f>SUMIFS($N$7:N639,$F$7:F639,F639,$J$7:J639,"入库")-SUMIFS($N$7:N639,$F$7:F639,F639,$J$7:J639,"出库")</f>
        <v>0</v>
      </c>
      <c r="S639" s="51"/>
      <c r="T639" s="51"/>
      <c r="U639" s="49">
        <f t="shared" si="50"/>
        <v>0</v>
      </c>
      <c r="V639" s="50">
        <f t="shared" si="51"/>
        <v>0</v>
      </c>
      <c r="W639" s="49">
        <f t="shared" si="52"/>
        <v>0</v>
      </c>
      <c r="X639" s="50">
        <f t="shared" si="53"/>
        <v>0</v>
      </c>
      <c r="Y639" s="52"/>
      <c r="Z639" s="53"/>
    </row>
    <row r="640" spans="4:26">
      <c r="D640" s="26"/>
      <c r="E640" s="26"/>
      <c r="F640" s="27"/>
      <c r="G640" s="27"/>
      <c r="H640" s="27" t="str">
        <f t="shared" si="54"/>
        <v/>
      </c>
      <c r="I640" s="27"/>
      <c r="J640" s="27"/>
      <c r="K640" s="27"/>
      <c r="L640" s="27"/>
      <c r="M640" s="27"/>
      <c r="N640" s="16"/>
      <c r="O640" s="16"/>
      <c r="P640" s="34"/>
      <c r="Q640" s="27">
        <f>SUMIFS($N$7:N640,$F$7:F640,F640,$J$7:J640,"入库")-SUMIFS($N$7:N640,$F$7:F640,F640,$J$7:J640,"出库")</f>
        <v>0</v>
      </c>
      <c r="S640" s="51"/>
      <c r="T640" s="51"/>
      <c r="U640" s="49">
        <f t="shared" si="50"/>
        <v>0</v>
      </c>
      <c r="V640" s="50">
        <f t="shared" si="51"/>
        <v>0</v>
      </c>
      <c r="W640" s="49">
        <f t="shared" si="52"/>
        <v>0</v>
      </c>
      <c r="X640" s="50">
        <f t="shared" si="53"/>
        <v>0</v>
      </c>
      <c r="Y640" s="52"/>
      <c r="Z640" s="53"/>
    </row>
    <row r="641" spans="4:26">
      <c r="D641" s="26"/>
      <c r="E641" s="26"/>
      <c r="F641" s="27"/>
      <c r="G641" s="27"/>
      <c r="H641" s="27" t="str">
        <f t="shared" si="54"/>
        <v/>
      </c>
      <c r="I641" s="27"/>
      <c r="J641" s="27"/>
      <c r="K641" s="27"/>
      <c r="L641" s="27"/>
      <c r="M641" s="27"/>
      <c r="N641" s="16"/>
      <c r="O641" s="16"/>
      <c r="P641" s="34"/>
      <c r="Q641" s="27">
        <f>SUMIFS($N$7:N641,$F$7:F641,F641,$J$7:J641,"入库")-SUMIFS($N$7:N641,$F$7:F641,F641,$J$7:J641,"出库")</f>
        <v>0</v>
      </c>
      <c r="S641" s="51"/>
      <c r="T641" s="51"/>
      <c r="U641" s="49">
        <f t="shared" si="50"/>
        <v>0</v>
      </c>
      <c r="V641" s="50">
        <f t="shared" si="51"/>
        <v>0</v>
      </c>
      <c r="W641" s="49">
        <f t="shared" si="52"/>
        <v>0</v>
      </c>
      <c r="X641" s="50">
        <f t="shared" si="53"/>
        <v>0</v>
      </c>
      <c r="Y641" s="52"/>
      <c r="Z641" s="53"/>
    </row>
    <row r="642" spans="4:26">
      <c r="D642" s="26"/>
      <c r="E642" s="26"/>
      <c r="F642" s="27"/>
      <c r="G642" s="27"/>
      <c r="H642" s="27" t="str">
        <f t="shared" si="54"/>
        <v/>
      </c>
      <c r="I642" s="27"/>
      <c r="J642" s="27"/>
      <c r="K642" s="27"/>
      <c r="L642" s="27"/>
      <c r="M642" s="27"/>
      <c r="N642" s="16"/>
      <c r="O642" s="16"/>
      <c r="P642" s="34"/>
      <c r="Q642" s="27">
        <f>SUMIFS($N$7:N642,$F$7:F642,F642,$J$7:J642,"入库")-SUMIFS($N$7:N642,$F$7:F642,F642,$J$7:J642,"出库")</f>
        <v>0</v>
      </c>
      <c r="S642" s="51"/>
      <c r="T642" s="51"/>
      <c r="U642" s="49">
        <f t="shared" si="50"/>
        <v>0</v>
      </c>
      <c r="V642" s="50">
        <f t="shared" si="51"/>
        <v>0</v>
      </c>
      <c r="W642" s="49">
        <f t="shared" si="52"/>
        <v>0</v>
      </c>
      <c r="X642" s="50">
        <f t="shared" si="53"/>
        <v>0</v>
      </c>
      <c r="Y642" s="52"/>
      <c r="Z642" s="53"/>
    </row>
    <row r="643" spans="4:26">
      <c r="D643" s="26"/>
      <c r="E643" s="26"/>
      <c r="F643" s="27"/>
      <c r="G643" s="27"/>
      <c r="H643" s="27" t="str">
        <f t="shared" si="54"/>
        <v/>
      </c>
      <c r="I643" s="27"/>
      <c r="J643" s="27"/>
      <c r="K643" s="27"/>
      <c r="L643" s="27"/>
      <c r="M643" s="27"/>
      <c r="N643" s="16"/>
      <c r="O643" s="16"/>
      <c r="P643" s="34"/>
      <c r="Q643" s="27">
        <f>SUMIFS($N$7:N643,$F$7:F643,F643,$J$7:J643,"入库")-SUMIFS($N$7:N643,$F$7:F643,F643,$J$7:J643,"出库")</f>
        <v>0</v>
      </c>
      <c r="S643" s="51"/>
      <c r="T643" s="51"/>
      <c r="U643" s="49">
        <f t="shared" si="50"/>
        <v>0</v>
      </c>
      <c r="V643" s="50">
        <f t="shared" si="51"/>
        <v>0</v>
      </c>
      <c r="W643" s="49">
        <f t="shared" si="52"/>
        <v>0</v>
      </c>
      <c r="X643" s="50">
        <f t="shared" si="53"/>
        <v>0</v>
      </c>
      <c r="Y643" s="52"/>
      <c r="Z643" s="53"/>
    </row>
    <row r="644" spans="4:26">
      <c r="D644" s="26"/>
      <c r="E644" s="26"/>
      <c r="F644" s="27"/>
      <c r="G644" s="27"/>
      <c r="H644" s="27" t="str">
        <f t="shared" si="54"/>
        <v/>
      </c>
      <c r="I644" s="27"/>
      <c r="J644" s="27"/>
      <c r="K644" s="27"/>
      <c r="L644" s="27"/>
      <c r="M644" s="27"/>
      <c r="N644" s="16"/>
      <c r="O644" s="16"/>
      <c r="P644" s="34"/>
      <c r="Q644" s="27">
        <f>SUMIFS($N$7:N644,$F$7:F644,F644,$J$7:J644,"入库")-SUMIFS($N$7:N644,$F$7:F644,F644,$J$7:J644,"出库")</f>
        <v>0</v>
      </c>
      <c r="S644" s="51"/>
      <c r="T644" s="51"/>
      <c r="U644" s="49">
        <f t="shared" si="50"/>
        <v>0</v>
      </c>
      <c r="V644" s="50">
        <f t="shared" si="51"/>
        <v>0</v>
      </c>
      <c r="W644" s="49">
        <f t="shared" si="52"/>
        <v>0</v>
      </c>
      <c r="X644" s="50">
        <f t="shared" si="53"/>
        <v>0</v>
      </c>
      <c r="Y644" s="52"/>
      <c r="Z644" s="53"/>
    </row>
    <row r="645" spans="4:26">
      <c r="D645" s="26"/>
      <c r="E645" s="26"/>
      <c r="F645" s="27"/>
      <c r="G645" s="27"/>
      <c r="H645" s="27" t="str">
        <f t="shared" si="54"/>
        <v/>
      </c>
      <c r="I645" s="27"/>
      <c r="J645" s="27"/>
      <c r="K645" s="27"/>
      <c r="L645" s="27"/>
      <c r="M645" s="27"/>
      <c r="N645" s="16"/>
      <c r="O645" s="16"/>
      <c r="P645" s="34"/>
      <c r="Q645" s="27">
        <f>SUMIFS($N$7:N645,$F$7:F645,F645,$J$7:J645,"入库")-SUMIFS($N$7:N645,$F$7:F645,F645,$J$7:J645,"出库")</f>
        <v>0</v>
      </c>
      <c r="S645" s="51"/>
      <c r="T645" s="51"/>
      <c r="U645" s="49">
        <f t="shared" si="50"/>
        <v>0</v>
      </c>
      <c r="V645" s="50">
        <f t="shared" si="51"/>
        <v>0</v>
      </c>
      <c r="W645" s="49">
        <f t="shared" si="52"/>
        <v>0</v>
      </c>
      <c r="X645" s="50">
        <f t="shared" si="53"/>
        <v>0</v>
      </c>
      <c r="Y645" s="52"/>
      <c r="Z645" s="53"/>
    </row>
    <row r="646" spans="4:26">
      <c r="D646" s="26"/>
      <c r="E646" s="26"/>
      <c r="F646" s="27"/>
      <c r="G646" s="27"/>
      <c r="H646" s="27" t="str">
        <f t="shared" si="54"/>
        <v/>
      </c>
      <c r="I646" s="27"/>
      <c r="J646" s="27"/>
      <c r="K646" s="27"/>
      <c r="L646" s="27"/>
      <c r="M646" s="27"/>
      <c r="N646" s="16"/>
      <c r="O646" s="16"/>
      <c r="P646" s="34"/>
      <c r="Q646" s="27">
        <f>SUMIFS($N$7:N646,$F$7:F646,F646,$J$7:J646,"入库")-SUMIFS($N$7:N646,$F$7:F646,F646,$J$7:J646,"出库")</f>
        <v>0</v>
      </c>
      <c r="S646" s="51"/>
      <c r="T646" s="51"/>
      <c r="U646" s="49">
        <f t="shared" si="50"/>
        <v>0</v>
      </c>
      <c r="V646" s="50">
        <f t="shared" si="51"/>
        <v>0</v>
      </c>
      <c r="W646" s="49">
        <f t="shared" si="52"/>
        <v>0</v>
      </c>
      <c r="X646" s="50">
        <f t="shared" si="53"/>
        <v>0</v>
      </c>
      <c r="Y646" s="52"/>
      <c r="Z646" s="53"/>
    </row>
    <row r="647" spans="4:26">
      <c r="D647" s="26"/>
      <c r="E647" s="26"/>
      <c r="F647" s="27"/>
      <c r="G647" s="27"/>
      <c r="H647" s="27" t="str">
        <f t="shared" si="54"/>
        <v/>
      </c>
      <c r="I647" s="27"/>
      <c r="J647" s="27"/>
      <c r="K647" s="27"/>
      <c r="L647" s="27"/>
      <c r="M647" s="27"/>
      <c r="N647" s="16"/>
      <c r="O647" s="16"/>
      <c r="P647" s="34"/>
      <c r="Q647" s="27">
        <f>SUMIFS($N$7:N647,$F$7:F647,F647,$J$7:J647,"入库")-SUMIFS($N$7:N647,$F$7:F647,F647,$J$7:J647,"出库")</f>
        <v>0</v>
      </c>
      <c r="S647" s="51"/>
      <c r="T647" s="51"/>
      <c r="U647" s="49">
        <f t="shared" si="50"/>
        <v>0</v>
      </c>
      <c r="V647" s="50">
        <f t="shared" si="51"/>
        <v>0</v>
      </c>
      <c r="W647" s="49">
        <f t="shared" si="52"/>
        <v>0</v>
      </c>
      <c r="X647" s="50">
        <f t="shared" si="53"/>
        <v>0</v>
      </c>
      <c r="Y647" s="52"/>
      <c r="Z647" s="53"/>
    </row>
    <row r="648" spans="4:26">
      <c r="D648" s="26"/>
      <c r="E648" s="26"/>
      <c r="F648" s="27"/>
      <c r="G648" s="27"/>
      <c r="H648" s="27" t="str">
        <f t="shared" si="54"/>
        <v/>
      </c>
      <c r="I648" s="27"/>
      <c r="J648" s="27"/>
      <c r="K648" s="27"/>
      <c r="L648" s="27"/>
      <c r="M648" s="27"/>
      <c r="N648" s="16"/>
      <c r="O648" s="16"/>
      <c r="P648" s="34"/>
      <c r="Q648" s="27">
        <f>SUMIFS($N$7:N648,$F$7:F648,F648,$J$7:J648,"入库")-SUMIFS($N$7:N648,$F$7:F648,F648,$J$7:J648,"出库")</f>
        <v>0</v>
      </c>
      <c r="S648" s="51"/>
      <c r="T648" s="51"/>
      <c r="U648" s="49">
        <f t="shared" si="50"/>
        <v>0</v>
      </c>
      <c r="V648" s="50">
        <f t="shared" si="51"/>
        <v>0</v>
      </c>
      <c r="W648" s="49">
        <f t="shared" si="52"/>
        <v>0</v>
      </c>
      <c r="X648" s="50">
        <f t="shared" si="53"/>
        <v>0</v>
      </c>
      <c r="Y648" s="52"/>
      <c r="Z648" s="53"/>
    </row>
    <row r="649" spans="4:26">
      <c r="D649" s="26"/>
      <c r="E649" s="26"/>
      <c r="F649" s="27"/>
      <c r="G649" s="27"/>
      <c r="H649" s="27" t="str">
        <f t="shared" si="54"/>
        <v/>
      </c>
      <c r="I649" s="27"/>
      <c r="J649" s="27"/>
      <c r="K649" s="27"/>
      <c r="L649" s="27"/>
      <c r="M649" s="27"/>
      <c r="N649" s="16"/>
      <c r="O649" s="16"/>
      <c r="P649" s="34"/>
      <c r="Q649" s="27">
        <f>SUMIFS($N$7:N649,$F$7:F649,F649,$J$7:J649,"入库")-SUMIFS($N$7:N649,$F$7:F649,F649,$J$7:J649,"出库")</f>
        <v>0</v>
      </c>
      <c r="S649" s="51"/>
      <c r="T649" s="51"/>
      <c r="U649" s="49">
        <f t="shared" si="50"/>
        <v>0</v>
      </c>
      <c r="V649" s="50">
        <f t="shared" si="51"/>
        <v>0</v>
      </c>
      <c r="W649" s="49">
        <f t="shared" si="52"/>
        <v>0</v>
      </c>
      <c r="X649" s="50">
        <f t="shared" si="53"/>
        <v>0</v>
      </c>
      <c r="Y649" s="52"/>
      <c r="Z649" s="53"/>
    </row>
    <row r="650" spans="4:26">
      <c r="D650" s="26"/>
      <c r="E650" s="26"/>
      <c r="F650" s="27"/>
      <c r="G650" s="27"/>
      <c r="H650" s="27" t="str">
        <f t="shared" si="54"/>
        <v/>
      </c>
      <c r="I650" s="27"/>
      <c r="J650" s="27"/>
      <c r="K650" s="27"/>
      <c r="L650" s="27"/>
      <c r="M650" s="27"/>
      <c r="N650" s="16"/>
      <c r="O650" s="16"/>
      <c r="P650" s="34"/>
      <c r="Q650" s="27">
        <f>SUMIFS($N$7:N650,$F$7:F650,F650,$J$7:J650,"入库")-SUMIFS($N$7:N650,$F$7:F650,F650,$J$7:J650,"出库")</f>
        <v>0</v>
      </c>
      <c r="S650" s="51"/>
      <c r="T650" s="51"/>
      <c r="U650" s="49">
        <f t="shared" si="50"/>
        <v>0</v>
      </c>
      <c r="V650" s="50">
        <f t="shared" si="51"/>
        <v>0</v>
      </c>
      <c r="W650" s="49">
        <f t="shared" si="52"/>
        <v>0</v>
      </c>
      <c r="X650" s="50">
        <f t="shared" si="53"/>
        <v>0</v>
      </c>
      <c r="Y650" s="52"/>
      <c r="Z650" s="53"/>
    </row>
    <row r="651" spans="4:26">
      <c r="D651" s="26"/>
      <c r="E651" s="26"/>
      <c r="F651" s="27"/>
      <c r="G651" s="27"/>
      <c r="H651" s="27" t="str">
        <f t="shared" si="54"/>
        <v/>
      </c>
      <c r="I651" s="27"/>
      <c r="J651" s="27"/>
      <c r="K651" s="27"/>
      <c r="L651" s="27"/>
      <c r="M651" s="27"/>
      <c r="N651" s="16"/>
      <c r="O651" s="16"/>
      <c r="P651" s="34"/>
      <c r="Q651" s="27">
        <f>SUMIFS($N$7:N651,$F$7:F651,F651,$J$7:J651,"入库")-SUMIFS($N$7:N651,$F$7:F651,F651,$J$7:J651,"出库")</f>
        <v>0</v>
      </c>
      <c r="S651" s="51"/>
      <c r="T651" s="51"/>
      <c r="U651" s="49">
        <f t="shared" si="50"/>
        <v>0</v>
      </c>
      <c r="V651" s="50">
        <f t="shared" si="51"/>
        <v>0</v>
      </c>
      <c r="W651" s="49">
        <f t="shared" si="52"/>
        <v>0</v>
      </c>
      <c r="X651" s="50">
        <f t="shared" si="53"/>
        <v>0</v>
      </c>
      <c r="Y651" s="52"/>
      <c r="Z651" s="53"/>
    </row>
    <row r="652" spans="4:26">
      <c r="D652" s="26"/>
      <c r="E652" s="26"/>
      <c r="F652" s="27"/>
      <c r="G652" s="27"/>
      <c r="H652" s="27" t="str">
        <f t="shared" si="54"/>
        <v/>
      </c>
      <c r="I652" s="27"/>
      <c r="J652" s="27"/>
      <c r="K652" s="27"/>
      <c r="L652" s="27"/>
      <c r="M652" s="27"/>
      <c r="N652" s="16"/>
      <c r="O652" s="16"/>
      <c r="P652" s="34"/>
      <c r="Q652" s="27">
        <f>SUMIFS($N$7:N652,$F$7:F652,F652,$J$7:J652,"入库")-SUMIFS($N$7:N652,$F$7:F652,F652,$J$7:J652,"出库")</f>
        <v>0</v>
      </c>
      <c r="S652" s="51"/>
      <c r="T652" s="51"/>
      <c r="U652" s="49">
        <f t="shared" si="50"/>
        <v>0</v>
      </c>
      <c r="V652" s="50">
        <f t="shared" si="51"/>
        <v>0</v>
      </c>
      <c r="W652" s="49">
        <f t="shared" si="52"/>
        <v>0</v>
      </c>
      <c r="X652" s="50">
        <f t="shared" si="53"/>
        <v>0</v>
      </c>
      <c r="Y652" s="52"/>
      <c r="Z652" s="53"/>
    </row>
    <row r="653" spans="4:26">
      <c r="D653" s="26"/>
      <c r="E653" s="26"/>
      <c r="F653" s="27"/>
      <c r="G653" s="27"/>
      <c r="H653" s="27" t="str">
        <f t="shared" si="54"/>
        <v/>
      </c>
      <c r="I653" s="27"/>
      <c r="J653" s="27"/>
      <c r="K653" s="27"/>
      <c r="L653" s="27"/>
      <c r="M653" s="27"/>
      <c r="N653" s="16"/>
      <c r="O653" s="16"/>
      <c r="P653" s="34"/>
      <c r="Q653" s="27">
        <f>SUMIFS($N$7:N653,$F$7:F653,F653,$J$7:J653,"入库")-SUMIFS($N$7:N653,$F$7:F653,F653,$J$7:J653,"出库")</f>
        <v>0</v>
      </c>
      <c r="S653" s="51"/>
      <c r="T653" s="51"/>
      <c r="U653" s="49">
        <f t="shared" si="50"/>
        <v>0</v>
      </c>
      <c r="V653" s="50">
        <f t="shared" si="51"/>
        <v>0</v>
      </c>
      <c r="W653" s="49">
        <f t="shared" si="52"/>
        <v>0</v>
      </c>
      <c r="X653" s="50">
        <f t="shared" si="53"/>
        <v>0</v>
      </c>
      <c r="Y653" s="52"/>
      <c r="Z653" s="53"/>
    </row>
    <row r="654" spans="4:26">
      <c r="D654" s="26"/>
      <c r="E654" s="26"/>
      <c r="F654" s="27"/>
      <c r="G654" s="27"/>
      <c r="H654" s="27" t="str">
        <f t="shared" si="54"/>
        <v/>
      </c>
      <c r="I654" s="27"/>
      <c r="J654" s="27"/>
      <c r="K654" s="27"/>
      <c r="L654" s="27"/>
      <c r="M654" s="27"/>
      <c r="N654" s="16"/>
      <c r="O654" s="16"/>
      <c r="P654" s="34"/>
      <c r="Q654" s="27">
        <f>SUMIFS($N$7:N654,$F$7:F654,F654,$J$7:J654,"入库")-SUMIFS($N$7:N654,$F$7:F654,F654,$J$7:J654,"出库")</f>
        <v>0</v>
      </c>
      <c r="S654" s="51"/>
      <c r="T654" s="51"/>
      <c r="U654" s="49">
        <f t="shared" si="50"/>
        <v>0</v>
      </c>
      <c r="V654" s="50">
        <f t="shared" si="51"/>
        <v>0</v>
      </c>
      <c r="W654" s="49">
        <f t="shared" si="52"/>
        <v>0</v>
      </c>
      <c r="X654" s="50">
        <f t="shared" si="53"/>
        <v>0</v>
      </c>
      <c r="Y654" s="52"/>
      <c r="Z654" s="53"/>
    </row>
    <row r="655" spans="4:26">
      <c r="D655" s="26"/>
      <c r="E655" s="26"/>
      <c r="F655" s="27"/>
      <c r="G655" s="27"/>
      <c r="H655" s="27" t="str">
        <f t="shared" si="54"/>
        <v/>
      </c>
      <c r="I655" s="27"/>
      <c r="J655" s="27"/>
      <c r="K655" s="27"/>
      <c r="L655" s="27"/>
      <c r="M655" s="27"/>
      <c r="N655" s="16"/>
      <c r="O655" s="16"/>
      <c r="P655" s="34"/>
      <c r="Q655" s="27">
        <f>SUMIFS($N$7:N655,$F$7:F655,F655,$J$7:J655,"入库")-SUMIFS($N$7:N655,$F$7:F655,F655,$J$7:J655,"出库")</f>
        <v>0</v>
      </c>
      <c r="S655" s="51"/>
      <c r="T655" s="51"/>
      <c r="U655" s="49">
        <f t="shared" si="50"/>
        <v>0</v>
      </c>
      <c r="V655" s="50">
        <f t="shared" si="51"/>
        <v>0</v>
      </c>
      <c r="W655" s="49">
        <f t="shared" si="52"/>
        <v>0</v>
      </c>
      <c r="X655" s="50">
        <f t="shared" si="53"/>
        <v>0</v>
      </c>
      <c r="Y655" s="52"/>
      <c r="Z655" s="53"/>
    </row>
    <row r="656" spans="4:26">
      <c r="D656" s="26"/>
      <c r="E656" s="26"/>
      <c r="F656" s="27"/>
      <c r="G656" s="27"/>
      <c r="H656" s="27" t="str">
        <f t="shared" si="54"/>
        <v/>
      </c>
      <c r="I656" s="27"/>
      <c r="J656" s="27"/>
      <c r="K656" s="27"/>
      <c r="L656" s="27"/>
      <c r="M656" s="27"/>
      <c r="N656" s="16"/>
      <c r="O656" s="16"/>
      <c r="P656" s="34"/>
      <c r="Q656" s="27">
        <f>SUMIFS($N$7:N656,$F$7:F656,F656,$J$7:J656,"入库")-SUMIFS($N$7:N656,$F$7:F656,F656,$J$7:J656,"出库")</f>
        <v>0</v>
      </c>
      <c r="S656" s="51"/>
      <c r="T656" s="51"/>
      <c r="U656" s="49">
        <f t="shared" ref="U656:U719" si="55">SUMIFS($N$7:$N$1004,$F$7:$F$1004,S656,$J$7:$J$1004,"出库")</f>
        <v>0</v>
      </c>
      <c r="V656" s="50">
        <f t="shared" ref="V656:V719" si="56">SUMIFS($P$7:$P$1004,$F$7:$F$1004,S656,$J$7:$J$1004,"出库")</f>
        <v>0</v>
      </c>
      <c r="W656" s="49">
        <f t="shared" ref="W656:W719" si="57">SUMIFS($N$7:$N$1004,$F$7:$F$1004,S656,$J$7:$J$1004,"入库")</f>
        <v>0</v>
      </c>
      <c r="X656" s="50">
        <f t="shared" ref="X656:X719" si="58">SUMIFS($P$7:$P$1004,$F$7:$F$1004,S656,$J$7:$J$1004,"入库")</f>
        <v>0</v>
      </c>
      <c r="Y656" s="52"/>
      <c r="Z656" s="53"/>
    </row>
    <row r="657" spans="4:26">
      <c r="D657" s="26"/>
      <c r="E657" s="26"/>
      <c r="F657" s="27"/>
      <c r="G657" s="27"/>
      <c r="H657" s="27" t="str">
        <f t="shared" si="54"/>
        <v/>
      </c>
      <c r="I657" s="27"/>
      <c r="J657" s="27"/>
      <c r="K657" s="27"/>
      <c r="L657" s="27"/>
      <c r="M657" s="27"/>
      <c r="N657" s="16"/>
      <c r="O657" s="16"/>
      <c r="P657" s="34"/>
      <c r="Q657" s="27">
        <f>SUMIFS($N$7:N657,$F$7:F657,F657,$J$7:J657,"入库")-SUMIFS($N$7:N657,$F$7:F657,F657,$J$7:J657,"出库")</f>
        <v>0</v>
      </c>
      <c r="S657" s="51"/>
      <c r="T657" s="51"/>
      <c r="U657" s="49">
        <f t="shared" si="55"/>
        <v>0</v>
      </c>
      <c r="V657" s="50">
        <f t="shared" si="56"/>
        <v>0</v>
      </c>
      <c r="W657" s="49">
        <f t="shared" si="57"/>
        <v>0</v>
      </c>
      <c r="X657" s="50">
        <f t="shared" si="58"/>
        <v>0</v>
      </c>
      <c r="Y657" s="52"/>
      <c r="Z657" s="53"/>
    </row>
    <row r="658" spans="4:26">
      <c r="D658" s="26"/>
      <c r="E658" s="26"/>
      <c r="F658" s="27"/>
      <c r="G658" s="27"/>
      <c r="H658" s="27" t="str">
        <f t="shared" si="54"/>
        <v/>
      </c>
      <c r="I658" s="27"/>
      <c r="J658" s="27"/>
      <c r="K658" s="27"/>
      <c r="L658" s="27"/>
      <c r="M658" s="27"/>
      <c r="N658" s="16"/>
      <c r="O658" s="16"/>
      <c r="P658" s="34"/>
      <c r="Q658" s="27">
        <f>SUMIFS($N$7:N658,$F$7:F658,F658,$J$7:J658,"入库")-SUMIFS($N$7:N658,$F$7:F658,F658,$J$7:J658,"出库")</f>
        <v>0</v>
      </c>
      <c r="S658" s="51"/>
      <c r="T658" s="51"/>
      <c r="U658" s="49">
        <f t="shared" si="55"/>
        <v>0</v>
      </c>
      <c r="V658" s="50">
        <f t="shared" si="56"/>
        <v>0</v>
      </c>
      <c r="W658" s="49">
        <f t="shared" si="57"/>
        <v>0</v>
      </c>
      <c r="X658" s="50">
        <f t="shared" si="58"/>
        <v>0</v>
      </c>
      <c r="Y658" s="52"/>
      <c r="Z658" s="53"/>
    </row>
    <row r="659" spans="4:26">
      <c r="D659" s="26"/>
      <c r="E659" s="26"/>
      <c r="F659" s="27"/>
      <c r="G659" s="27"/>
      <c r="H659" s="27" t="str">
        <f t="shared" si="54"/>
        <v/>
      </c>
      <c r="I659" s="27"/>
      <c r="J659" s="27"/>
      <c r="K659" s="27"/>
      <c r="L659" s="27"/>
      <c r="M659" s="27"/>
      <c r="N659" s="16"/>
      <c r="O659" s="16"/>
      <c r="P659" s="34"/>
      <c r="Q659" s="27">
        <f>SUMIFS($N$7:N659,$F$7:F659,F659,$J$7:J659,"入库")-SUMIFS($N$7:N659,$F$7:F659,F659,$J$7:J659,"出库")</f>
        <v>0</v>
      </c>
      <c r="S659" s="51"/>
      <c r="T659" s="51"/>
      <c r="U659" s="49">
        <f t="shared" si="55"/>
        <v>0</v>
      </c>
      <c r="V659" s="50">
        <f t="shared" si="56"/>
        <v>0</v>
      </c>
      <c r="W659" s="49">
        <f t="shared" si="57"/>
        <v>0</v>
      </c>
      <c r="X659" s="50">
        <f t="shared" si="58"/>
        <v>0</v>
      </c>
      <c r="Y659" s="52"/>
      <c r="Z659" s="53"/>
    </row>
    <row r="660" spans="4:26">
      <c r="D660" s="26"/>
      <c r="E660" s="26"/>
      <c r="F660" s="27"/>
      <c r="G660" s="27"/>
      <c r="H660" s="27" t="str">
        <f t="shared" si="54"/>
        <v/>
      </c>
      <c r="I660" s="27"/>
      <c r="J660" s="27"/>
      <c r="K660" s="27"/>
      <c r="L660" s="27"/>
      <c r="M660" s="27"/>
      <c r="N660" s="16"/>
      <c r="O660" s="16"/>
      <c r="P660" s="34"/>
      <c r="Q660" s="27">
        <f>SUMIFS($N$7:N660,$F$7:F660,F660,$J$7:J660,"入库")-SUMIFS($N$7:N660,$F$7:F660,F660,$J$7:J660,"出库")</f>
        <v>0</v>
      </c>
      <c r="S660" s="51"/>
      <c r="T660" s="51"/>
      <c r="U660" s="49">
        <f t="shared" si="55"/>
        <v>0</v>
      </c>
      <c r="V660" s="50">
        <f t="shared" si="56"/>
        <v>0</v>
      </c>
      <c r="W660" s="49">
        <f t="shared" si="57"/>
        <v>0</v>
      </c>
      <c r="X660" s="50">
        <f t="shared" si="58"/>
        <v>0</v>
      </c>
      <c r="Y660" s="52"/>
      <c r="Z660" s="53"/>
    </row>
    <row r="661" spans="4:26">
      <c r="D661" s="26"/>
      <c r="E661" s="26"/>
      <c r="F661" s="27"/>
      <c r="G661" s="27"/>
      <c r="H661" s="27" t="str">
        <f t="shared" si="54"/>
        <v/>
      </c>
      <c r="I661" s="27"/>
      <c r="J661" s="27"/>
      <c r="K661" s="27"/>
      <c r="L661" s="27"/>
      <c r="M661" s="27"/>
      <c r="N661" s="16"/>
      <c r="O661" s="16"/>
      <c r="P661" s="34"/>
      <c r="Q661" s="27">
        <f>SUMIFS($N$7:N661,$F$7:F661,F661,$J$7:J661,"入库")-SUMIFS($N$7:N661,$F$7:F661,F661,$J$7:J661,"出库")</f>
        <v>0</v>
      </c>
      <c r="S661" s="51"/>
      <c r="T661" s="51"/>
      <c r="U661" s="49">
        <f t="shared" si="55"/>
        <v>0</v>
      </c>
      <c r="V661" s="50">
        <f t="shared" si="56"/>
        <v>0</v>
      </c>
      <c r="W661" s="49">
        <f t="shared" si="57"/>
        <v>0</v>
      </c>
      <c r="X661" s="50">
        <f t="shared" si="58"/>
        <v>0</v>
      </c>
      <c r="Y661" s="52"/>
      <c r="Z661" s="53"/>
    </row>
    <row r="662" spans="4:26">
      <c r="D662" s="26"/>
      <c r="E662" s="26"/>
      <c r="F662" s="27"/>
      <c r="G662" s="27"/>
      <c r="H662" s="27" t="str">
        <f t="shared" ref="H662:H725" si="59">IFERROR(VLOOKUP(F662,S:T,2,FALSE),"")</f>
        <v/>
      </c>
      <c r="I662" s="27"/>
      <c r="J662" s="27"/>
      <c r="K662" s="27"/>
      <c r="L662" s="27"/>
      <c r="M662" s="27"/>
      <c r="N662" s="16"/>
      <c r="O662" s="16"/>
      <c r="P662" s="34"/>
      <c r="Q662" s="27">
        <f>SUMIFS($N$7:N662,$F$7:F662,F662,$J$7:J662,"入库")-SUMIFS($N$7:N662,$F$7:F662,F662,$J$7:J662,"出库")</f>
        <v>0</v>
      </c>
      <c r="S662" s="51"/>
      <c r="T662" s="51"/>
      <c r="U662" s="49">
        <f t="shared" si="55"/>
        <v>0</v>
      </c>
      <c r="V662" s="50">
        <f t="shared" si="56"/>
        <v>0</v>
      </c>
      <c r="W662" s="49">
        <f t="shared" si="57"/>
        <v>0</v>
      </c>
      <c r="X662" s="50">
        <f t="shared" si="58"/>
        <v>0</v>
      </c>
      <c r="Y662" s="52"/>
      <c r="Z662" s="53"/>
    </row>
    <row r="663" spans="4:26">
      <c r="D663" s="26"/>
      <c r="E663" s="26"/>
      <c r="F663" s="27"/>
      <c r="G663" s="27"/>
      <c r="H663" s="27" t="str">
        <f t="shared" si="59"/>
        <v/>
      </c>
      <c r="I663" s="27"/>
      <c r="J663" s="27"/>
      <c r="K663" s="27"/>
      <c r="L663" s="27"/>
      <c r="M663" s="27"/>
      <c r="N663" s="16"/>
      <c r="O663" s="16"/>
      <c r="P663" s="34"/>
      <c r="Q663" s="27">
        <f>SUMIFS($N$7:N663,$F$7:F663,F663,$J$7:J663,"入库")-SUMIFS($N$7:N663,$F$7:F663,F663,$J$7:J663,"出库")</f>
        <v>0</v>
      </c>
      <c r="S663" s="51"/>
      <c r="T663" s="51"/>
      <c r="U663" s="49">
        <f t="shared" si="55"/>
        <v>0</v>
      </c>
      <c r="V663" s="50">
        <f t="shared" si="56"/>
        <v>0</v>
      </c>
      <c r="W663" s="49">
        <f t="shared" si="57"/>
        <v>0</v>
      </c>
      <c r="X663" s="50">
        <f t="shared" si="58"/>
        <v>0</v>
      </c>
      <c r="Y663" s="52"/>
      <c r="Z663" s="53"/>
    </row>
    <row r="664" spans="4:26">
      <c r="D664" s="26"/>
      <c r="E664" s="26"/>
      <c r="F664" s="27"/>
      <c r="G664" s="27"/>
      <c r="H664" s="27" t="str">
        <f t="shared" si="59"/>
        <v/>
      </c>
      <c r="I664" s="27"/>
      <c r="J664" s="27"/>
      <c r="K664" s="27"/>
      <c r="L664" s="27"/>
      <c r="M664" s="27"/>
      <c r="N664" s="16"/>
      <c r="O664" s="16"/>
      <c r="P664" s="34"/>
      <c r="Q664" s="27">
        <f>SUMIFS($N$7:N664,$F$7:F664,F664,$J$7:J664,"入库")-SUMIFS($N$7:N664,$F$7:F664,F664,$J$7:J664,"出库")</f>
        <v>0</v>
      </c>
      <c r="S664" s="51"/>
      <c r="T664" s="51"/>
      <c r="U664" s="49">
        <f t="shared" si="55"/>
        <v>0</v>
      </c>
      <c r="V664" s="50">
        <f t="shared" si="56"/>
        <v>0</v>
      </c>
      <c r="W664" s="49">
        <f t="shared" si="57"/>
        <v>0</v>
      </c>
      <c r="X664" s="50">
        <f t="shared" si="58"/>
        <v>0</v>
      </c>
      <c r="Y664" s="52"/>
      <c r="Z664" s="53"/>
    </row>
    <row r="665" spans="4:26">
      <c r="D665" s="26"/>
      <c r="E665" s="26"/>
      <c r="F665" s="27"/>
      <c r="G665" s="27"/>
      <c r="H665" s="27" t="str">
        <f t="shared" si="59"/>
        <v/>
      </c>
      <c r="I665" s="27"/>
      <c r="J665" s="27"/>
      <c r="K665" s="27"/>
      <c r="L665" s="27"/>
      <c r="M665" s="27"/>
      <c r="N665" s="16"/>
      <c r="O665" s="16"/>
      <c r="P665" s="34"/>
      <c r="Q665" s="27">
        <f>SUMIFS($N$7:N665,$F$7:F665,F665,$J$7:J665,"入库")-SUMIFS($N$7:N665,$F$7:F665,F665,$J$7:J665,"出库")</f>
        <v>0</v>
      </c>
      <c r="S665" s="51"/>
      <c r="T665" s="51"/>
      <c r="U665" s="49">
        <f t="shared" si="55"/>
        <v>0</v>
      </c>
      <c r="V665" s="50">
        <f t="shared" si="56"/>
        <v>0</v>
      </c>
      <c r="W665" s="49">
        <f t="shared" si="57"/>
        <v>0</v>
      </c>
      <c r="X665" s="50">
        <f t="shared" si="58"/>
        <v>0</v>
      </c>
      <c r="Y665" s="52"/>
      <c r="Z665" s="53"/>
    </row>
    <row r="666" spans="4:26">
      <c r="D666" s="26"/>
      <c r="E666" s="26"/>
      <c r="F666" s="27"/>
      <c r="G666" s="27"/>
      <c r="H666" s="27" t="str">
        <f t="shared" si="59"/>
        <v/>
      </c>
      <c r="I666" s="27"/>
      <c r="J666" s="27"/>
      <c r="K666" s="27"/>
      <c r="L666" s="27"/>
      <c r="M666" s="27"/>
      <c r="N666" s="16"/>
      <c r="O666" s="16"/>
      <c r="P666" s="34"/>
      <c r="Q666" s="27">
        <f>SUMIFS($N$7:N666,$F$7:F666,F666,$J$7:J666,"入库")-SUMIFS($N$7:N666,$F$7:F666,F666,$J$7:J666,"出库")</f>
        <v>0</v>
      </c>
      <c r="S666" s="51"/>
      <c r="T666" s="51"/>
      <c r="U666" s="49">
        <f t="shared" si="55"/>
        <v>0</v>
      </c>
      <c r="V666" s="50">
        <f t="shared" si="56"/>
        <v>0</v>
      </c>
      <c r="W666" s="49">
        <f t="shared" si="57"/>
        <v>0</v>
      </c>
      <c r="X666" s="50">
        <f t="shared" si="58"/>
        <v>0</v>
      </c>
      <c r="Y666" s="52"/>
      <c r="Z666" s="53"/>
    </row>
    <row r="667" spans="4:26">
      <c r="D667" s="26"/>
      <c r="E667" s="26"/>
      <c r="F667" s="27"/>
      <c r="G667" s="27"/>
      <c r="H667" s="27" t="str">
        <f t="shared" si="59"/>
        <v/>
      </c>
      <c r="I667" s="27"/>
      <c r="J667" s="27"/>
      <c r="K667" s="27"/>
      <c r="L667" s="27"/>
      <c r="M667" s="27"/>
      <c r="N667" s="16"/>
      <c r="O667" s="16"/>
      <c r="P667" s="34"/>
      <c r="Q667" s="27">
        <f>SUMIFS($N$7:N667,$F$7:F667,F667,$J$7:J667,"入库")-SUMIFS($N$7:N667,$F$7:F667,F667,$J$7:J667,"出库")</f>
        <v>0</v>
      </c>
      <c r="S667" s="51"/>
      <c r="T667" s="51"/>
      <c r="U667" s="49">
        <f t="shared" si="55"/>
        <v>0</v>
      </c>
      <c r="V667" s="50">
        <f t="shared" si="56"/>
        <v>0</v>
      </c>
      <c r="W667" s="49">
        <f t="shared" si="57"/>
        <v>0</v>
      </c>
      <c r="X667" s="50">
        <f t="shared" si="58"/>
        <v>0</v>
      </c>
      <c r="Y667" s="52"/>
      <c r="Z667" s="53"/>
    </row>
    <row r="668" spans="4:26">
      <c r="D668" s="26"/>
      <c r="E668" s="26"/>
      <c r="F668" s="27"/>
      <c r="G668" s="27"/>
      <c r="H668" s="27" t="str">
        <f t="shared" si="59"/>
        <v/>
      </c>
      <c r="I668" s="27"/>
      <c r="J668" s="27"/>
      <c r="K668" s="27"/>
      <c r="L668" s="27"/>
      <c r="M668" s="27"/>
      <c r="N668" s="16"/>
      <c r="O668" s="16"/>
      <c r="P668" s="34"/>
      <c r="Q668" s="27">
        <f>SUMIFS($N$7:N668,$F$7:F668,F668,$J$7:J668,"入库")-SUMIFS($N$7:N668,$F$7:F668,F668,$J$7:J668,"出库")</f>
        <v>0</v>
      </c>
      <c r="S668" s="51"/>
      <c r="T668" s="51"/>
      <c r="U668" s="49">
        <f t="shared" si="55"/>
        <v>0</v>
      </c>
      <c r="V668" s="50">
        <f t="shared" si="56"/>
        <v>0</v>
      </c>
      <c r="W668" s="49">
        <f t="shared" si="57"/>
        <v>0</v>
      </c>
      <c r="X668" s="50">
        <f t="shared" si="58"/>
        <v>0</v>
      </c>
      <c r="Y668" s="52"/>
      <c r="Z668" s="53"/>
    </row>
    <row r="669" spans="4:26">
      <c r="D669" s="26"/>
      <c r="E669" s="26"/>
      <c r="F669" s="27"/>
      <c r="G669" s="27"/>
      <c r="H669" s="27" t="str">
        <f t="shared" si="59"/>
        <v/>
      </c>
      <c r="I669" s="27"/>
      <c r="J669" s="27"/>
      <c r="K669" s="27"/>
      <c r="L669" s="27"/>
      <c r="M669" s="27"/>
      <c r="N669" s="16"/>
      <c r="O669" s="16"/>
      <c r="P669" s="34"/>
      <c r="Q669" s="27">
        <f>SUMIFS($N$7:N669,$F$7:F669,F669,$J$7:J669,"入库")-SUMIFS($N$7:N669,$F$7:F669,F669,$J$7:J669,"出库")</f>
        <v>0</v>
      </c>
      <c r="S669" s="51"/>
      <c r="T669" s="51"/>
      <c r="U669" s="49">
        <f t="shared" si="55"/>
        <v>0</v>
      </c>
      <c r="V669" s="50">
        <f t="shared" si="56"/>
        <v>0</v>
      </c>
      <c r="W669" s="49">
        <f t="shared" si="57"/>
        <v>0</v>
      </c>
      <c r="X669" s="50">
        <f t="shared" si="58"/>
        <v>0</v>
      </c>
      <c r="Y669" s="52"/>
      <c r="Z669" s="53"/>
    </row>
    <row r="670" spans="4:26">
      <c r="D670" s="26"/>
      <c r="E670" s="26"/>
      <c r="F670" s="27"/>
      <c r="G670" s="27"/>
      <c r="H670" s="27" t="str">
        <f t="shared" si="59"/>
        <v/>
      </c>
      <c r="I670" s="27"/>
      <c r="J670" s="27"/>
      <c r="K670" s="27"/>
      <c r="L670" s="27"/>
      <c r="M670" s="27"/>
      <c r="N670" s="16"/>
      <c r="O670" s="16"/>
      <c r="P670" s="34"/>
      <c r="Q670" s="27">
        <f>SUMIFS($N$7:N670,$F$7:F670,F670,$J$7:J670,"入库")-SUMIFS($N$7:N670,$F$7:F670,F670,$J$7:J670,"出库")</f>
        <v>0</v>
      </c>
      <c r="S670" s="51"/>
      <c r="T670" s="51"/>
      <c r="U670" s="49">
        <f t="shared" si="55"/>
        <v>0</v>
      </c>
      <c r="V670" s="50">
        <f t="shared" si="56"/>
        <v>0</v>
      </c>
      <c r="W670" s="49">
        <f t="shared" si="57"/>
        <v>0</v>
      </c>
      <c r="X670" s="50">
        <f t="shared" si="58"/>
        <v>0</v>
      </c>
      <c r="Y670" s="52"/>
      <c r="Z670" s="53"/>
    </row>
    <row r="671" spans="4:26">
      <c r="D671" s="26"/>
      <c r="E671" s="26"/>
      <c r="F671" s="27"/>
      <c r="G671" s="27"/>
      <c r="H671" s="27" t="str">
        <f t="shared" si="59"/>
        <v/>
      </c>
      <c r="I671" s="27"/>
      <c r="J671" s="27"/>
      <c r="K671" s="27"/>
      <c r="L671" s="27"/>
      <c r="M671" s="27"/>
      <c r="N671" s="16"/>
      <c r="O671" s="16"/>
      <c r="P671" s="34"/>
      <c r="Q671" s="27">
        <f>SUMIFS($N$7:N671,$F$7:F671,F671,$J$7:J671,"入库")-SUMIFS($N$7:N671,$F$7:F671,F671,$J$7:J671,"出库")</f>
        <v>0</v>
      </c>
      <c r="S671" s="51"/>
      <c r="T671" s="51"/>
      <c r="U671" s="49">
        <f t="shared" si="55"/>
        <v>0</v>
      </c>
      <c r="V671" s="50">
        <f t="shared" si="56"/>
        <v>0</v>
      </c>
      <c r="W671" s="49">
        <f t="shared" si="57"/>
        <v>0</v>
      </c>
      <c r="X671" s="50">
        <f t="shared" si="58"/>
        <v>0</v>
      </c>
      <c r="Y671" s="52"/>
      <c r="Z671" s="53"/>
    </row>
    <row r="672" spans="4:26">
      <c r="D672" s="26"/>
      <c r="E672" s="26"/>
      <c r="F672" s="27"/>
      <c r="G672" s="27"/>
      <c r="H672" s="27" t="str">
        <f t="shared" si="59"/>
        <v/>
      </c>
      <c r="I672" s="27"/>
      <c r="J672" s="27"/>
      <c r="K672" s="27"/>
      <c r="L672" s="27"/>
      <c r="M672" s="27"/>
      <c r="N672" s="16"/>
      <c r="O672" s="16"/>
      <c r="P672" s="34"/>
      <c r="Q672" s="27">
        <f>SUMIFS($N$7:N672,$F$7:F672,F672,$J$7:J672,"入库")-SUMIFS($N$7:N672,$F$7:F672,F672,$J$7:J672,"出库")</f>
        <v>0</v>
      </c>
      <c r="S672" s="51"/>
      <c r="T672" s="51"/>
      <c r="U672" s="49">
        <f t="shared" si="55"/>
        <v>0</v>
      </c>
      <c r="V672" s="50">
        <f t="shared" si="56"/>
        <v>0</v>
      </c>
      <c r="W672" s="49">
        <f t="shared" si="57"/>
        <v>0</v>
      </c>
      <c r="X672" s="50">
        <f t="shared" si="58"/>
        <v>0</v>
      </c>
      <c r="Y672" s="52"/>
      <c r="Z672" s="53"/>
    </row>
    <row r="673" spans="4:26">
      <c r="D673" s="26"/>
      <c r="E673" s="26"/>
      <c r="F673" s="27"/>
      <c r="G673" s="27"/>
      <c r="H673" s="27" t="str">
        <f t="shared" si="59"/>
        <v/>
      </c>
      <c r="I673" s="27"/>
      <c r="J673" s="27"/>
      <c r="K673" s="27"/>
      <c r="L673" s="27"/>
      <c r="M673" s="27"/>
      <c r="N673" s="16"/>
      <c r="O673" s="16"/>
      <c r="P673" s="34"/>
      <c r="Q673" s="27">
        <f>SUMIFS($N$7:N673,$F$7:F673,F673,$J$7:J673,"入库")-SUMIFS($N$7:N673,$F$7:F673,F673,$J$7:J673,"出库")</f>
        <v>0</v>
      </c>
      <c r="S673" s="51"/>
      <c r="T673" s="51"/>
      <c r="U673" s="49">
        <f t="shared" si="55"/>
        <v>0</v>
      </c>
      <c r="V673" s="50">
        <f t="shared" si="56"/>
        <v>0</v>
      </c>
      <c r="W673" s="49">
        <f t="shared" si="57"/>
        <v>0</v>
      </c>
      <c r="X673" s="50">
        <f t="shared" si="58"/>
        <v>0</v>
      </c>
      <c r="Y673" s="52"/>
      <c r="Z673" s="53"/>
    </row>
    <row r="674" spans="4:26">
      <c r="D674" s="26"/>
      <c r="E674" s="26"/>
      <c r="F674" s="27"/>
      <c r="G674" s="27"/>
      <c r="H674" s="27" t="str">
        <f t="shared" si="59"/>
        <v/>
      </c>
      <c r="I674" s="27"/>
      <c r="J674" s="27"/>
      <c r="K674" s="27"/>
      <c r="L674" s="27"/>
      <c r="M674" s="27"/>
      <c r="N674" s="16"/>
      <c r="O674" s="16"/>
      <c r="P674" s="34"/>
      <c r="Q674" s="27">
        <f>SUMIFS($N$7:N674,$F$7:F674,F674,$J$7:J674,"入库")-SUMIFS($N$7:N674,$F$7:F674,F674,$J$7:J674,"出库")</f>
        <v>0</v>
      </c>
      <c r="S674" s="51"/>
      <c r="T674" s="51"/>
      <c r="U674" s="49">
        <f t="shared" si="55"/>
        <v>0</v>
      </c>
      <c r="V674" s="50">
        <f t="shared" si="56"/>
        <v>0</v>
      </c>
      <c r="W674" s="49">
        <f t="shared" si="57"/>
        <v>0</v>
      </c>
      <c r="X674" s="50">
        <f t="shared" si="58"/>
        <v>0</v>
      </c>
      <c r="Y674" s="52"/>
      <c r="Z674" s="53"/>
    </row>
    <row r="675" spans="4:26">
      <c r="D675" s="26"/>
      <c r="E675" s="26"/>
      <c r="F675" s="27"/>
      <c r="G675" s="27"/>
      <c r="H675" s="27" t="str">
        <f t="shared" si="59"/>
        <v/>
      </c>
      <c r="I675" s="27"/>
      <c r="J675" s="27"/>
      <c r="K675" s="27"/>
      <c r="L675" s="27"/>
      <c r="M675" s="27"/>
      <c r="N675" s="16"/>
      <c r="O675" s="16"/>
      <c r="P675" s="34"/>
      <c r="Q675" s="27">
        <f>SUMIFS($N$7:N675,$F$7:F675,F675,$J$7:J675,"入库")-SUMIFS($N$7:N675,$F$7:F675,F675,$J$7:J675,"出库")</f>
        <v>0</v>
      </c>
      <c r="S675" s="51"/>
      <c r="T675" s="51"/>
      <c r="U675" s="49">
        <f t="shared" si="55"/>
        <v>0</v>
      </c>
      <c r="V675" s="50">
        <f t="shared" si="56"/>
        <v>0</v>
      </c>
      <c r="W675" s="49">
        <f t="shared" si="57"/>
        <v>0</v>
      </c>
      <c r="X675" s="50">
        <f t="shared" si="58"/>
        <v>0</v>
      </c>
      <c r="Y675" s="52"/>
      <c r="Z675" s="53"/>
    </row>
    <row r="676" spans="4:26">
      <c r="D676" s="26"/>
      <c r="E676" s="26"/>
      <c r="F676" s="27"/>
      <c r="G676" s="27"/>
      <c r="H676" s="27" t="str">
        <f t="shared" si="59"/>
        <v/>
      </c>
      <c r="I676" s="27"/>
      <c r="J676" s="27"/>
      <c r="K676" s="27"/>
      <c r="L676" s="27"/>
      <c r="M676" s="27"/>
      <c r="N676" s="16"/>
      <c r="O676" s="16"/>
      <c r="P676" s="34"/>
      <c r="Q676" s="27">
        <f>SUMIFS($N$7:N676,$F$7:F676,F676,$J$7:J676,"入库")-SUMIFS($N$7:N676,$F$7:F676,F676,$J$7:J676,"出库")</f>
        <v>0</v>
      </c>
      <c r="S676" s="51"/>
      <c r="T676" s="51"/>
      <c r="U676" s="49">
        <f t="shared" si="55"/>
        <v>0</v>
      </c>
      <c r="V676" s="50">
        <f t="shared" si="56"/>
        <v>0</v>
      </c>
      <c r="W676" s="49">
        <f t="shared" si="57"/>
        <v>0</v>
      </c>
      <c r="X676" s="50">
        <f t="shared" si="58"/>
        <v>0</v>
      </c>
      <c r="Y676" s="52"/>
      <c r="Z676" s="53"/>
    </row>
    <row r="677" spans="4:26">
      <c r="D677" s="26"/>
      <c r="E677" s="26"/>
      <c r="F677" s="27"/>
      <c r="G677" s="27"/>
      <c r="H677" s="27" t="str">
        <f t="shared" si="59"/>
        <v/>
      </c>
      <c r="I677" s="27"/>
      <c r="J677" s="27"/>
      <c r="K677" s="27"/>
      <c r="L677" s="27"/>
      <c r="M677" s="27"/>
      <c r="N677" s="16"/>
      <c r="O677" s="16"/>
      <c r="P677" s="34"/>
      <c r="Q677" s="27">
        <f>SUMIFS($N$7:N677,$F$7:F677,F677,$J$7:J677,"入库")-SUMIFS($N$7:N677,$F$7:F677,F677,$J$7:J677,"出库")</f>
        <v>0</v>
      </c>
      <c r="S677" s="51"/>
      <c r="T677" s="51"/>
      <c r="U677" s="49">
        <f t="shared" si="55"/>
        <v>0</v>
      </c>
      <c r="V677" s="50">
        <f t="shared" si="56"/>
        <v>0</v>
      </c>
      <c r="W677" s="49">
        <f t="shared" si="57"/>
        <v>0</v>
      </c>
      <c r="X677" s="50">
        <f t="shared" si="58"/>
        <v>0</v>
      </c>
      <c r="Y677" s="52"/>
      <c r="Z677" s="53"/>
    </row>
    <row r="678" spans="4:26">
      <c r="D678" s="26"/>
      <c r="E678" s="26"/>
      <c r="F678" s="27"/>
      <c r="G678" s="27"/>
      <c r="H678" s="27" t="str">
        <f t="shared" si="59"/>
        <v/>
      </c>
      <c r="I678" s="27"/>
      <c r="J678" s="27"/>
      <c r="K678" s="27"/>
      <c r="L678" s="27"/>
      <c r="M678" s="27"/>
      <c r="N678" s="16"/>
      <c r="O678" s="16"/>
      <c r="P678" s="34"/>
      <c r="Q678" s="27">
        <f>SUMIFS($N$7:N678,$F$7:F678,F678,$J$7:J678,"入库")-SUMIFS($N$7:N678,$F$7:F678,F678,$J$7:J678,"出库")</f>
        <v>0</v>
      </c>
      <c r="S678" s="51"/>
      <c r="T678" s="51"/>
      <c r="U678" s="49">
        <f t="shared" si="55"/>
        <v>0</v>
      </c>
      <c r="V678" s="50">
        <f t="shared" si="56"/>
        <v>0</v>
      </c>
      <c r="W678" s="49">
        <f t="shared" si="57"/>
        <v>0</v>
      </c>
      <c r="X678" s="50">
        <f t="shared" si="58"/>
        <v>0</v>
      </c>
      <c r="Y678" s="52"/>
      <c r="Z678" s="53"/>
    </row>
    <row r="679" spans="4:26">
      <c r="D679" s="26"/>
      <c r="E679" s="26"/>
      <c r="F679" s="27"/>
      <c r="G679" s="27"/>
      <c r="H679" s="27" t="str">
        <f t="shared" si="59"/>
        <v/>
      </c>
      <c r="I679" s="27"/>
      <c r="J679" s="27"/>
      <c r="K679" s="27"/>
      <c r="L679" s="27"/>
      <c r="M679" s="27"/>
      <c r="N679" s="16"/>
      <c r="O679" s="16"/>
      <c r="P679" s="34"/>
      <c r="Q679" s="27">
        <f>SUMIFS($N$7:N679,$F$7:F679,F679,$J$7:J679,"入库")-SUMIFS($N$7:N679,$F$7:F679,F679,$J$7:J679,"出库")</f>
        <v>0</v>
      </c>
      <c r="S679" s="51"/>
      <c r="T679" s="51"/>
      <c r="U679" s="49">
        <f t="shared" si="55"/>
        <v>0</v>
      </c>
      <c r="V679" s="50">
        <f t="shared" si="56"/>
        <v>0</v>
      </c>
      <c r="W679" s="49">
        <f t="shared" si="57"/>
        <v>0</v>
      </c>
      <c r="X679" s="50">
        <f t="shared" si="58"/>
        <v>0</v>
      </c>
      <c r="Y679" s="52"/>
      <c r="Z679" s="53"/>
    </row>
    <row r="680" spans="4:26">
      <c r="D680" s="26"/>
      <c r="E680" s="26"/>
      <c r="F680" s="27"/>
      <c r="G680" s="27"/>
      <c r="H680" s="27" t="str">
        <f t="shared" si="59"/>
        <v/>
      </c>
      <c r="I680" s="27"/>
      <c r="J680" s="27"/>
      <c r="K680" s="27"/>
      <c r="L680" s="27"/>
      <c r="M680" s="27"/>
      <c r="N680" s="16"/>
      <c r="O680" s="16"/>
      <c r="P680" s="34"/>
      <c r="Q680" s="27">
        <f>SUMIFS($N$7:N680,$F$7:F680,F680,$J$7:J680,"入库")-SUMIFS($N$7:N680,$F$7:F680,F680,$J$7:J680,"出库")</f>
        <v>0</v>
      </c>
      <c r="S680" s="51"/>
      <c r="T680" s="51"/>
      <c r="U680" s="49">
        <f t="shared" si="55"/>
        <v>0</v>
      </c>
      <c r="V680" s="50">
        <f t="shared" si="56"/>
        <v>0</v>
      </c>
      <c r="W680" s="49">
        <f t="shared" si="57"/>
        <v>0</v>
      </c>
      <c r="X680" s="50">
        <f t="shared" si="58"/>
        <v>0</v>
      </c>
      <c r="Y680" s="52"/>
      <c r="Z680" s="53"/>
    </row>
    <row r="681" spans="4:26">
      <c r="D681" s="26"/>
      <c r="E681" s="26"/>
      <c r="F681" s="27"/>
      <c r="G681" s="27"/>
      <c r="H681" s="27" t="str">
        <f t="shared" si="59"/>
        <v/>
      </c>
      <c r="I681" s="27"/>
      <c r="J681" s="27"/>
      <c r="K681" s="27"/>
      <c r="L681" s="27"/>
      <c r="M681" s="27"/>
      <c r="N681" s="16"/>
      <c r="O681" s="16"/>
      <c r="P681" s="34"/>
      <c r="Q681" s="27">
        <f>SUMIFS($N$7:N681,$F$7:F681,F681,$J$7:J681,"入库")-SUMIFS($N$7:N681,$F$7:F681,F681,$J$7:J681,"出库")</f>
        <v>0</v>
      </c>
      <c r="S681" s="51"/>
      <c r="T681" s="51"/>
      <c r="U681" s="49">
        <f t="shared" si="55"/>
        <v>0</v>
      </c>
      <c r="V681" s="50">
        <f t="shared" si="56"/>
        <v>0</v>
      </c>
      <c r="W681" s="49">
        <f t="shared" si="57"/>
        <v>0</v>
      </c>
      <c r="X681" s="50">
        <f t="shared" si="58"/>
        <v>0</v>
      </c>
      <c r="Y681" s="52"/>
      <c r="Z681" s="53"/>
    </row>
    <row r="682" spans="4:26">
      <c r="D682" s="26"/>
      <c r="E682" s="26"/>
      <c r="F682" s="27"/>
      <c r="G682" s="27"/>
      <c r="H682" s="27" t="str">
        <f t="shared" si="59"/>
        <v/>
      </c>
      <c r="I682" s="27"/>
      <c r="J682" s="27"/>
      <c r="K682" s="27"/>
      <c r="L682" s="27"/>
      <c r="M682" s="27"/>
      <c r="N682" s="16"/>
      <c r="O682" s="16"/>
      <c r="P682" s="34"/>
      <c r="Q682" s="27">
        <f>SUMIFS($N$7:N682,$F$7:F682,F682,$J$7:J682,"入库")-SUMIFS($N$7:N682,$F$7:F682,F682,$J$7:J682,"出库")</f>
        <v>0</v>
      </c>
      <c r="S682" s="51"/>
      <c r="T682" s="51"/>
      <c r="U682" s="49">
        <f t="shared" si="55"/>
        <v>0</v>
      </c>
      <c r="V682" s="50">
        <f t="shared" si="56"/>
        <v>0</v>
      </c>
      <c r="W682" s="49">
        <f t="shared" si="57"/>
        <v>0</v>
      </c>
      <c r="X682" s="50">
        <f t="shared" si="58"/>
        <v>0</v>
      </c>
      <c r="Y682" s="52"/>
      <c r="Z682" s="53"/>
    </row>
    <row r="683" spans="4:26">
      <c r="D683" s="26"/>
      <c r="E683" s="26"/>
      <c r="F683" s="27"/>
      <c r="G683" s="27"/>
      <c r="H683" s="27" t="str">
        <f t="shared" si="59"/>
        <v/>
      </c>
      <c r="I683" s="27"/>
      <c r="J683" s="27"/>
      <c r="K683" s="27"/>
      <c r="L683" s="27"/>
      <c r="M683" s="27"/>
      <c r="N683" s="16"/>
      <c r="O683" s="16"/>
      <c r="P683" s="34"/>
      <c r="Q683" s="27">
        <f>SUMIFS($N$7:N683,$F$7:F683,F683,$J$7:J683,"入库")-SUMIFS($N$7:N683,$F$7:F683,F683,$J$7:J683,"出库")</f>
        <v>0</v>
      </c>
      <c r="S683" s="51"/>
      <c r="T683" s="51"/>
      <c r="U683" s="49">
        <f t="shared" si="55"/>
        <v>0</v>
      </c>
      <c r="V683" s="50">
        <f t="shared" si="56"/>
        <v>0</v>
      </c>
      <c r="W683" s="49">
        <f t="shared" si="57"/>
        <v>0</v>
      </c>
      <c r="X683" s="50">
        <f t="shared" si="58"/>
        <v>0</v>
      </c>
      <c r="Y683" s="52"/>
      <c r="Z683" s="53"/>
    </row>
    <row r="684" spans="4:26">
      <c r="D684" s="26"/>
      <c r="E684" s="26"/>
      <c r="F684" s="27"/>
      <c r="G684" s="27"/>
      <c r="H684" s="27" t="str">
        <f t="shared" si="59"/>
        <v/>
      </c>
      <c r="I684" s="27"/>
      <c r="J684" s="27"/>
      <c r="K684" s="27"/>
      <c r="L684" s="27"/>
      <c r="M684" s="27"/>
      <c r="N684" s="16"/>
      <c r="O684" s="16"/>
      <c r="P684" s="34"/>
      <c r="Q684" s="27">
        <f>SUMIFS($N$7:N684,$F$7:F684,F684,$J$7:J684,"入库")-SUMIFS($N$7:N684,$F$7:F684,F684,$J$7:J684,"出库")</f>
        <v>0</v>
      </c>
      <c r="S684" s="51"/>
      <c r="T684" s="51"/>
      <c r="U684" s="49">
        <f t="shared" si="55"/>
        <v>0</v>
      </c>
      <c r="V684" s="50">
        <f t="shared" si="56"/>
        <v>0</v>
      </c>
      <c r="W684" s="49">
        <f t="shared" si="57"/>
        <v>0</v>
      </c>
      <c r="X684" s="50">
        <f t="shared" si="58"/>
        <v>0</v>
      </c>
      <c r="Y684" s="52"/>
      <c r="Z684" s="53"/>
    </row>
    <row r="685" spans="4:26">
      <c r="D685" s="26"/>
      <c r="E685" s="26"/>
      <c r="F685" s="27"/>
      <c r="G685" s="27"/>
      <c r="H685" s="27" t="str">
        <f t="shared" si="59"/>
        <v/>
      </c>
      <c r="I685" s="27"/>
      <c r="J685" s="27"/>
      <c r="K685" s="27"/>
      <c r="L685" s="27"/>
      <c r="M685" s="27"/>
      <c r="N685" s="16"/>
      <c r="O685" s="16"/>
      <c r="P685" s="34"/>
      <c r="Q685" s="27">
        <f>SUMIFS($N$7:N685,$F$7:F685,F685,$J$7:J685,"入库")-SUMIFS($N$7:N685,$F$7:F685,F685,$J$7:J685,"出库")</f>
        <v>0</v>
      </c>
      <c r="S685" s="51"/>
      <c r="T685" s="51"/>
      <c r="U685" s="49">
        <f t="shared" si="55"/>
        <v>0</v>
      </c>
      <c r="V685" s="50">
        <f t="shared" si="56"/>
        <v>0</v>
      </c>
      <c r="W685" s="49">
        <f t="shared" si="57"/>
        <v>0</v>
      </c>
      <c r="X685" s="50">
        <f t="shared" si="58"/>
        <v>0</v>
      </c>
      <c r="Y685" s="52"/>
      <c r="Z685" s="53"/>
    </row>
    <row r="686" spans="4:26">
      <c r="D686" s="26"/>
      <c r="E686" s="26"/>
      <c r="F686" s="27"/>
      <c r="G686" s="27"/>
      <c r="H686" s="27" t="str">
        <f t="shared" si="59"/>
        <v/>
      </c>
      <c r="I686" s="27"/>
      <c r="J686" s="27"/>
      <c r="K686" s="27"/>
      <c r="L686" s="27"/>
      <c r="M686" s="27"/>
      <c r="N686" s="16"/>
      <c r="O686" s="16"/>
      <c r="P686" s="34"/>
      <c r="Q686" s="27">
        <f>SUMIFS($N$7:N686,$F$7:F686,F686,$J$7:J686,"入库")-SUMIFS($N$7:N686,$F$7:F686,F686,$J$7:J686,"出库")</f>
        <v>0</v>
      </c>
      <c r="S686" s="51"/>
      <c r="T686" s="51"/>
      <c r="U686" s="49">
        <f t="shared" si="55"/>
        <v>0</v>
      </c>
      <c r="V686" s="50">
        <f t="shared" si="56"/>
        <v>0</v>
      </c>
      <c r="W686" s="49">
        <f t="shared" si="57"/>
        <v>0</v>
      </c>
      <c r="X686" s="50">
        <f t="shared" si="58"/>
        <v>0</v>
      </c>
      <c r="Y686" s="52"/>
      <c r="Z686" s="53"/>
    </row>
    <row r="687" spans="4:26">
      <c r="D687" s="26"/>
      <c r="E687" s="26"/>
      <c r="F687" s="27"/>
      <c r="G687" s="27"/>
      <c r="H687" s="27" t="str">
        <f t="shared" si="59"/>
        <v/>
      </c>
      <c r="I687" s="27"/>
      <c r="J687" s="27"/>
      <c r="K687" s="27"/>
      <c r="L687" s="27"/>
      <c r="M687" s="27"/>
      <c r="N687" s="16"/>
      <c r="O687" s="16"/>
      <c r="P687" s="34"/>
      <c r="Q687" s="27">
        <f>SUMIFS($N$7:N687,$F$7:F687,F687,$J$7:J687,"入库")-SUMIFS($N$7:N687,$F$7:F687,F687,$J$7:J687,"出库")</f>
        <v>0</v>
      </c>
      <c r="S687" s="51"/>
      <c r="T687" s="51"/>
      <c r="U687" s="49">
        <f t="shared" si="55"/>
        <v>0</v>
      </c>
      <c r="V687" s="50">
        <f t="shared" si="56"/>
        <v>0</v>
      </c>
      <c r="W687" s="49">
        <f t="shared" si="57"/>
        <v>0</v>
      </c>
      <c r="X687" s="50">
        <f t="shared" si="58"/>
        <v>0</v>
      </c>
      <c r="Y687" s="52"/>
      <c r="Z687" s="53"/>
    </row>
    <row r="688" spans="4:26">
      <c r="D688" s="26"/>
      <c r="E688" s="26"/>
      <c r="F688" s="27"/>
      <c r="G688" s="27"/>
      <c r="H688" s="27" t="str">
        <f t="shared" si="59"/>
        <v/>
      </c>
      <c r="I688" s="27"/>
      <c r="J688" s="27"/>
      <c r="K688" s="27"/>
      <c r="L688" s="27"/>
      <c r="M688" s="27"/>
      <c r="N688" s="16"/>
      <c r="O688" s="16"/>
      <c r="P688" s="34"/>
      <c r="Q688" s="27">
        <f>SUMIFS($N$7:N688,$F$7:F688,F688,$J$7:J688,"入库")-SUMIFS($N$7:N688,$F$7:F688,F688,$J$7:J688,"出库")</f>
        <v>0</v>
      </c>
      <c r="S688" s="51"/>
      <c r="T688" s="51"/>
      <c r="U688" s="49">
        <f t="shared" si="55"/>
        <v>0</v>
      </c>
      <c r="V688" s="50">
        <f t="shared" si="56"/>
        <v>0</v>
      </c>
      <c r="W688" s="49">
        <f t="shared" si="57"/>
        <v>0</v>
      </c>
      <c r="X688" s="50">
        <f t="shared" si="58"/>
        <v>0</v>
      </c>
      <c r="Y688" s="52"/>
      <c r="Z688" s="53"/>
    </row>
    <row r="689" spans="4:26">
      <c r="D689" s="26"/>
      <c r="E689" s="26"/>
      <c r="F689" s="27"/>
      <c r="G689" s="27"/>
      <c r="H689" s="27" t="str">
        <f t="shared" si="59"/>
        <v/>
      </c>
      <c r="I689" s="27"/>
      <c r="J689" s="27"/>
      <c r="K689" s="27"/>
      <c r="L689" s="27"/>
      <c r="M689" s="27"/>
      <c r="N689" s="16"/>
      <c r="O689" s="16"/>
      <c r="P689" s="34"/>
      <c r="Q689" s="27">
        <f>SUMIFS($N$7:N689,$F$7:F689,F689,$J$7:J689,"入库")-SUMIFS($N$7:N689,$F$7:F689,F689,$J$7:J689,"出库")</f>
        <v>0</v>
      </c>
      <c r="S689" s="51"/>
      <c r="T689" s="51"/>
      <c r="U689" s="49">
        <f t="shared" si="55"/>
        <v>0</v>
      </c>
      <c r="V689" s="50">
        <f t="shared" si="56"/>
        <v>0</v>
      </c>
      <c r="W689" s="49">
        <f t="shared" si="57"/>
        <v>0</v>
      </c>
      <c r="X689" s="50">
        <f t="shared" si="58"/>
        <v>0</v>
      </c>
      <c r="Y689" s="52"/>
      <c r="Z689" s="53"/>
    </row>
    <row r="690" spans="4:26">
      <c r="D690" s="26"/>
      <c r="E690" s="26"/>
      <c r="F690" s="27"/>
      <c r="G690" s="27"/>
      <c r="H690" s="27" t="str">
        <f t="shared" si="59"/>
        <v/>
      </c>
      <c r="I690" s="27"/>
      <c r="J690" s="27"/>
      <c r="K690" s="27"/>
      <c r="L690" s="27"/>
      <c r="M690" s="27"/>
      <c r="N690" s="16"/>
      <c r="O690" s="16"/>
      <c r="P690" s="34"/>
      <c r="Q690" s="27">
        <f>SUMIFS($N$7:N690,$F$7:F690,F690,$J$7:J690,"入库")-SUMIFS($N$7:N690,$F$7:F690,F690,$J$7:J690,"出库")</f>
        <v>0</v>
      </c>
      <c r="S690" s="51"/>
      <c r="T690" s="51"/>
      <c r="U690" s="49">
        <f t="shared" si="55"/>
        <v>0</v>
      </c>
      <c r="V690" s="50">
        <f t="shared" si="56"/>
        <v>0</v>
      </c>
      <c r="W690" s="49">
        <f t="shared" si="57"/>
        <v>0</v>
      </c>
      <c r="X690" s="50">
        <f t="shared" si="58"/>
        <v>0</v>
      </c>
      <c r="Y690" s="52"/>
      <c r="Z690" s="53"/>
    </row>
    <row r="691" spans="4:26">
      <c r="D691" s="26"/>
      <c r="E691" s="26"/>
      <c r="F691" s="27"/>
      <c r="G691" s="27"/>
      <c r="H691" s="27" t="str">
        <f t="shared" si="59"/>
        <v/>
      </c>
      <c r="I691" s="27"/>
      <c r="J691" s="27"/>
      <c r="K691" s="27"/>
      <c r="L691" s="27"/>
      <c r="M691" s="27"/>
      <c r="N691" s="16"/>
      <c r="O691" s="16"/>
      <c r="P691" s="34"/>
      <c r="Q691" s="27">
        <f>SUMIFS($N$7:N691,$F$7:F691,F691,$J$7:J691,"入库")-SUMIFS($N$7:N691,$F$7:F691,F691,$J$7:J691,"出库")</f>
        <v>0</v>
      </c>
      <c r="S691" s="51"/>
      <c r="T691" s="51"/>
      <c r="U691" s="49">
        <f t="shared" si="55"/>
        <v>0</v>
      </c>
      <c r="V691" s="50">
        <f t="shared" si="56"/>
        <v>0</v>
      </c>
      <c r="W691" s="49">
        <f t="shared" si="57"/>
        <v>0</v>
      </c>
      <c r="X691" s="50">
        <f t="shared" si="58"/>
        <v>0</v>
      </c>
      <c r="Y691" s="52"/>
      <c r="Z691" s="53"/>
    </row>
    <row r="692" spans="4:26">
      <c r="D692" s="26"/>
      <c r="E692" s="26"/>
      <c r="F692" s="27"/>
      <c r="G692" s="27"/>
      <c r="H692" s="27" t="str">
        <f t="shared" si="59"/>
        <v/>
      </c>
      <c r="I692" s="27"/>
      <c r="J692" s="27"/>
      <c r="K692" s="27"/>
      <c r="L692" s="27"/>
      <c r="M692" s="27"/>
      <c r="N692" s="16"/>
      <c r="O692" s="16"/>
      <c r="P692" s="34"/>
      <c r="Q692" s="27">
        <f>SUMIFS($N$7:N692,$F$7:F692,F692,$J$7:J692,"入库")-SUMIFS($N$7:N692,$F$7:F692,F692,$J$7:J692,"出库")</f>
        <v>0</v>
      </c>
      <c r="S692" s="51"/>
      <c r="T692" s="51"/>
      <c r="U692" s="49">
        <f t="shared" si="55"/>
        <v>0</v>
      </c>
      <c r="V692" s="50">
        <f t="shared" si="56"/>
        <v>0</v>
      </c>
      <c r="W692" s="49">
        <f t="shared" si="57"/>
        <v>0</v>
      </c>
      <c r="X692" s="50">
        <f t="shared" si="58"/>
        <v>0</v>
      </c>
      <c r="Y692" s="52"/>
      <c r="Z692" s="53"/>
    </row>
    <row r="693" spans="4:26">
      <c r="D693" s="26"/>
      <c r="E693" s="26"/>
      <c r="F693" s="27"/>
      <c r="G693" s="27"/>
      <c r="H693" s="27" t="str">
        <f t="shared" si="59"/>
        <v/>
      </c>
      <c r="I693" s="27"/>
      <c r="J693" s="27"/>
      <c r="K693" s="27"/>
      <c r="L693" s="27"/>
      <c r="M693" s="27"/>
      <c r="N693" s="16"/>
      <c r="O693" s="16"/>
      <c r="P693" s="34"/>
      <c r="Q693" s="27">
        <f>SUMIFS($N$7:N693,$F$7:F693,F693,$J$7:J693,"入库")-SUMIFS($N$7:N693,$F$7:F693,F693,$J$7:J693,"出库")</f>
        <v>0</v>
      </c>
      <c r="S693" s="51"/>
      <c r="T693" s="51"/>
      <c r="U693" s="49">
        <f t="shared" si="55"/>
        <v>0</v>
      </c>
      <c r="V693" s="50">
        <f t="shared" si="56"/>
        <v>0</v>
      </c>
      <c r="W693" s="49">
        <f t="shared" si="57"/>
        <v>0</v>
      </c>
      <c r="X693" s="50">
        <f t="shared" si="58"/>
        <v>0</v>
      </c>
      <c r="Y693" s="52"/>
      <c r="Z693" s="53"/>
    </row>
    <row r="694" spans="4:26">
      <c r="D694" s="26"/>
      <c r="E694" s="26"/>
      <c r="F694" s="27"/>
      <c r="G694" s="27"/>
      <c r="H694" s="27" t="str">
        <f t="shared" si="59"/>
        <v/>
      </c>
      <c r="I694" s="27"/>
      <c r="J694" s="27"/>
      <c r="K694" s="27"/>
      <c r="L694" s="27"/>
      <c r="M694" s="27"/>
      <c r="N694" s="16"/>
      <c r="O694" s="16"/>
      <c r="P694" s="34"/>
      <c r="Q694" s="27">
        <f>SUMIFS($N$7:N694,$F$7:F694,F694,$J$7:J694,"入库")-SUMIFS($N$7:N694,$F$7:F694,F694,$J$7:J694,"出库")</f>
        <v>0</v>
      </c>
      <c r="S694" s="51"/>
      <c r="T694" s="51"/>
      <c r="U694" s="49">
        <f t="shared" si="55"/>
        <v>0</v>
      </c>
      <c r="V694" s="50">
        <f t="shared" si="56"/>
        <v>0</v>
      </c>
      <c r="W694" s="49">
        <f t="shared" si="57"/>
        <v>0</v>
      </c>
      <c r="X694" s="50">
        <f t="shared" si="58"/>
        <v>0</v>
      </c>
      <c r="Y694" s="52"/>
      <c r="Z694" s="53"/>
    </row>
    <row r="695" spans="4:26">
      <c r="D695" s="26"/>
      <c r="E695" s="26"/>
      <c r="F695" s="27"/>
      <c r="G695" s="27"/>
      <c r="H695" s="27" t="str">
        <f t="shared" si="59"/>
        <v/>
      </c>
      <c r="I695" s="27"/>
      <c r="J695" s="27"/>
      <c r="K695" s="27"/>
      <c r="L695" s="27"/>
      <c r="M695" s="27"/>
      <c r="N695" s="16"/>
      <c r="O695" s="16"/>
      <c r="P695" s="34"/>
      <c r="Q695" s="27">
        <f>SUMIFS($N$7:N695,$F$7:F695,F695,$J$7:J695,"入库")-SUMIFS($N$7:N695,$F$7:F695,F695,$J$7:J695,"出库")</f>
        <v>0</v>
      </c>
      <c r="S695" s="51"/>
      <c r="T695" s="51"/>
      <c r="U695" s="49">
        <f t="shared" si="55"/>
        <v>0</v>
      </c>
      <c r="V695" s="50">
        <f t="shared" si="56"/>
        <v>0</v>
      </c>
      <c r="W695" s="49">
        <f t="shared" si="57"/>
        <v>0</v>
      </c>
      <c r="X695" s="50">
        <f t="shared" si="58"/>
        <v>0</v>
      </c>
      <c r="Y695" s="52"/>
      <c r="Z695" s="53"/>
    </row>
    <row r="696" spans="4:26">
      <c r="D696" s="26"/>
      <c r="E696" s="26"/>
      <c r="F696" s="27"/>
      <c r="G696" s="27"/>
      <c r="H696" s="27" t="str">
        <f t="shared" si="59"/>
        <v/>
      </c>
      <c r="I696" s="27"/>
      <c r="J696" s="27"/>
      <c r="K696" s="27"/>
      <c r="L696" s="27"/>
      <c r="M696" s="27"/>
      <c r="N696" s="16"/>
      <c r="O696" s="16"/>
      <c r="P696" s="34"/>
      <c r="Q696" s="27">
        <f>SUMIFS($N$7:N696,$F$7:F696,F696,$J$7:J696,"入库")-SUMIFS($N$7:N696,$F$7:F696,F696,$J$7:J696,"出库")</f>
        <v>0</v>
      </c>
      <c r="S696" s="51"/>
      <c r="T696" s="51"/>
      <c r="U696" s="49">
        <f t="shared" si="55"/>
        <v>0</v>
      </c>
      <c r="V696" s="50">
        <f t="shared" si="56"/>
        <v>0</v>
      </c>
      <c r="W696" s="49">
        <f t="shared" si="57"/>
        <v>0</v>
      </c>
      <c r="X696" s="50">
        <f t="shared" si="58"/>
        <v>0</v>
      </c>
      <c r="Y696" s="52"/>
      <c r="Z696" s="53"/>
    </row>
    <row r="697" spans="4:26">
      <c r="D697" s="26"/>
      <c r="E697" s="26"/>
      <c r="F697" s="27"/>
      <c r="G697" s="27"/>
      <c r="H697" s="27" t="str">
        <f t="shared" si="59"/>
        <v/>
      </c>
      <c r="I697" s="27"/>
      <c r="J697" s="27"/>
      <c r="K697" s="27"/>
      <c r="L697" s="27"/>
      <c r="M697" s="27"/>
      <c r="N697" s="16"/>
      <c r="O697" s="16"/>
      <c r="P697" s="34"/>
      <c r="Q697" s="27">
        <f>SUMIFS($N$7:N697,$F$7:F697,F697,$J$7:J697,"入库")-SUMIFS($N$7:N697,$F$7:F697,F697,$J$7:J697,"出库")</f>
        <v>0</v>
      </c>
      <c r="S697" s="51"/>
      <c r="T697" s="51"/>
      <c r="U697" s="49">
        <f t="shared" si="55"/>
        <v>0</v>
      </c>
      <c r="V697" s="50">
        <f t="shared" si="56"/>
        <v>0</v>
      </c>
      <c r="W697" s="49">
        <f t="shared" si="57"/>
        <v>0</v>
      </c>
      <c r="X697" s="50">
        <f t="shared" si="58"/>
        <v>0</v>
      </c>
      <c r="Y697" s="52"/>
      <c r="Z697" s="53"/>
    </row>
    <row r="698" spans="4:26">
      <c r="D698" s="26"/>
      <c r="E698" s="26"/>
      <c r="F698" s="27"/>
      <c r="G698" s="27"/>
      <c r="H698" s="27" t="str">
        <f t="shared" si="59"/>
        <v/>
      </c>
      <c r="I698" s="27"/>
      <c r="J698" s="27"/>
      <c r="K698" s="27"/>
      <c r="L698" s="27"/>
      <c r="M698" s="27"/>
      <c r="N698" s="16"/>
      <c r="O698" s="16"/>
      <c r="P698" s="34"/>
      <c r="Q698" s="27">
        <f>SUMIFS($N$7:N698,$F$7:F698,F698,$J$7:J698,"入库")-SUMIFS($N$7:N698,$F$7:F698,F698,$J$7:J698,"出库")</f>
        <v>0</v>
      </c>
      <c r="S698" s="51"/>
      <c r="T698" s="51"/>
      <c r="U698" s="49">
        <f t="shared" si="55"/>
        <v>0</v>
      </c>
      <c r="V698" s="50">
        <f t="shared" si="56"/>
        <v>0</v>
      </c>
      <c r="W698" s="49">
        <f t="shared" si="57"/>
        <v>0</v>
      </c>
      <c r="X698" s="50">
        <f t="shared" si="58"/>
        <v>0</v>
      </c>
      <c r="Y698" s="52"/>
      <c r="Z698" s="53"/>
    </row>
    <row r="699" spans="4:26">
      <c r="D699" s="26"/>
      <c r="E699" s="26"/>
      <c r="F699" s="27"/>
      <c r="G699" s="27"/>
      <c r="H699" s="27" t="str">
        <f t="shared" si="59"/>
        <v/>
      </c>
      <c r="I699" s="27"/>
      <c r="J699" s="27"/>
      <c r="K699" s="27"/>
      <c r="L699" s="27"/>
      <c r="M699" s="27"/>
      <c r="N699" s="16"/>
      <c r="O699" s="16"/>
      <c r="P699" s="34"/>
      <c r="Q699" s="27">
        <f>SUMIFS($N$7:N699,$F$7:F699,F699,$J$7:J699,"入库")-SUMIFS($N$7:N699,$F$7:F699,F699,$J$7:J699,"出库")</f>
        <v>0</v>
      </c>
      <c r="S699" s="51"/>
      <c r="T699" s="51"/>
      <c r="U699" s="49">
        <f t="shared" si="55"/>
        <v>0</v>
      </c>
      <c r="V699" s="50">
        <f t="shared" si="56"/>
        <v>0</v>
      </c>
      <c r="W699" s="49">
        <f t="shared" si="57"/>
        <v>0</v>
      </c>
      <c r="X699" s="50">
        <f t="shared" si="58"/>
        <v>0</v>
      </c>
      <c r="Y699" s="52"/>
      <c r="Z699" s="53"/>
    </row>
    <row r="700" spans="4:26">
      <c r="D700" s="26"/>
      <c r="E700" s="26"/>
      <c r="F700" s="27"/>
      <c r="G700" s="27"/>
      <c r="H700" s="27" t="str">
        <f t="shared" si="59"/>
        <v/>
      </c>
      <c r="I700" s="27"/>
      <c r="J700" s="27"/>
      <c r="K700" s="27"/>
      <c r="L700" s="27"/>
      <c r="M700" s="27"/>
      <c r="N700" s="16"/>
      <c r="O700" s="16"/>
      <c r="P700" s="34"/>
      <c r="Q700" s="27">
        <f>SUMIFS($N$7:N700,$F$7:F700,F700,$J$7:J700,"入库")-SUMIFS($N$7:N700,$F$7:F700,F700,$J$7:J700,"出库")</f>
        <v>0</v>
      </c>
      <c r="S700" s="51"/>
      <c r="T700" s="51"/>
      <c r="U700" s="49">
        <f t="shared" si="55"/>
        <v>0</v>
      </c>
      <c r="V700" s="50">
        <f t="shared" si="56"/>
        <v>0</v>
      </c>
      <c r="W700" s="49">
        <f t="shared" si="57"/>
        <v>0</v>
      </c>
      <c r="X700" s="50">
        <f t="shared" si="58"/>
        <v>0</v>
      </c>
      <c r="Y700" s="52"/>
      <c r="Z700" s="53"/>
    </row>
    <row r="701" spans="4:26">
      <c r="D701" s="26"/>
      <c r="E701" s="26"/>
      <c r="F701" s="27"/>
      <c r="G701" s="27"/>
      <c r="H701" s="27" t="str">
        <f t="shared" si="59"/>
        <v/>
      </c>
      <c r="I701" s="27"/>
      <c r="J701" s="27"/>
      <c r="K701" s="27"/>
      <c r="L701" s="27"/>
      <c r="M701" s="27"/>
      <c r="N701" s="16"/>
      <c r="O701" s="16"/>
      <c r="P701" s="34"/>
      <c r="Q701" s="27">
        <f>SUMIFS($N$7:N701,$F$7:F701,F701,$J$7:J701,"入库")-SUMIFS($N$7:N701,$F$7:F701,F701,$J$7:J701,"出库")</f>
        <v>0</v>
      </c>
      <c r="S701" s="51"/>
      <c r="T701" s="51"/>
      <c r="U701" s="49">
        <f t="shared" si="55"/>
        <v>0</v>
      </c>
      <c r="V701" s="50">
        <f t="shared" si="56"/>
        <v>0</v>
      </c>
      <c r="W701" s="49">
        <f t="shared" si="57"/>
        <v>0</v>
      </c>
      <c r="X701" s="50">
        <f t="shared" si="58"/>
        <v>0</v>
      </c>
      <c r="Y701" s="52"/>
      <c r="Z701" s="53"/>
    </row>
    <row r="702" spans="4:26">
      <c r="D702" s="26"/>
      <c r="E702" s="26"/>
      <c r="F702" s="27"/>
      <c r="G702" s="27"/>
      <c r="H702" s="27" t="str">
        <f t="shared" si="59"/>
        <v/>
      </c>
      <c r="I702" s="27"/>
      <c r="J702" s="27"/>
      <c r="K702" s="27"/>
      <c r="L702" s="27"/>
      <c r="M702" s="27"/>
      <c r="N702" s="16"/>
      <c r="O702" s="16"/>
      <c r="P702" s="34"/>
      <c r="Q702" s="27">
        <f>SUMIFS($N$7:N702,$F$7:F702,F702,$J$7:J702,"入库")-SUMIFS($N$7:N702,$F$7:F702,F702,$J$7:J702,"出库")</f>
        <v>0</v>
      </c>
      <c r="S702" s="51"/>
      <c r="T702" s="51"/>
      <c r="U702" s="49">
        <f t="shared" si="55"/>
        <v>0</v>
      </c>
      <c r="V702" s="50">
        <f t="shared" si="56"/>
        <v>0</v>
      </c>
      <c r="W702" s="49">
        <f t="shared" si="57"/>
        <v>0</v>
      </c>
      <c r="X702" s="50">
        <f t="shared" si="58"/>
        <v>0</v>
      </c>
      <c r="Y702" s="52"/>
      <c r="Z702" s="53"/>
    </row>
    <row r="703" spans="4:26">
      <c r="D703" s="26"/>
      <c r="E703" s="26"/>
      <c r="F703" s="27"/>
      <c r="G703" s="27"/>
      <c r="H703" s="27" t="str">
        <f t="shared" si="59"/>
        <v/>
      </c>
      <c r="I703" s="27"/>
      <c r="J703" s="27"/>
      <c r="K703" s="27"/>
      <c r="L703" s="27"/>
      <c r="M703" s="27"/>
      <c r="N703" s="16"/>
      <c r="O703" s="16"/>
      <c r="P703" s="34"/>
      <c r="Q703" s="27">
        <f>SUMIFS($N$7:N703,$F$7:F703,F703,$J$7:J703,"入库")-SUMIFS($N$7:N703,$F$7:F703,F703,$J$7:J703,"出库")</f>
        <v>0</v>
      </c>
      <c r="S703" s="51"/>
      <c r="T703" s="51"/>
      <c r="U703" s="49">
        <f t="shared" si="55"/>
        <v>0</v>
      </c>
      <c r="V703" s="50">
        <f t="shared" si="56"/>
        <v>0</v>
      </c>
      <c r="W703" s="49">
        <f t="shared" si="57"/>
        <v>0</v>
      </c>
      <c r="X703" s="50">
        <f t="shared" si="58"/>
        <v>0</v>
      </c>
      <c r="Y703" s="52"/>
      <c r="Z703" s="53"/>
    </row>
    <row r="704" spans="4:26">
      <c r="D704" s="26"/>
      <c r="E704" s="26"/>
      <c r="F704" s="27"/>
      <c r="G704" s="27"/>
      <c r="H704" s="27" t="str">
        <f t="shared" si="59"/>
        <v/>
      </c>
      <c r="I704" s="27"/>
      <c r="J704" s="27"/>
      <c r="K704" s="27"/>
      <c r="L704" s="27"/>
      <c r="M704" s="27"/>
      <c r="N704" s="16"/>
      <c r="O704" s="16"/>
      <c r="P704" s="34"/>
      <c r="Q704" s="27">
        <f>SUMIFS($N$7:N704,$F$7:F704,F704,$J$7:J704,"入库")-SUMIFS($N$7:N704,$F$7:F704,F704,$J$7:J704,"出库")</f>
        <v>0</v>
      </c>
      <c r="S704" s="51"/>
      <c r="T704" s="51"/>
      <c r="U704" s="49">
        <f t="shared" si="55"/>
        <v>0</v>
      </c>
      <c r="V704" s="50">
        <f t="shared" si="56"/>
        <v>0</v>
      </c>
      <c r="W704" s="49">
        <f t="shared" si="57"/>
        <v>0</v>
      </c>
      <c r="X704" s="50">
        <f t="shared" si="58"/>
        <v>0</v>
      </c>
      <c r="Y704" s="52"/>
      <c r="Z704" s="53"/>
    </row>
    <row r="705" spans="4:26">
      <c r="D705" s="26"/>
      <c r="E705" s="26"/>
      <c r="F705" s="27"/>
      <c r="G705" s="27"/>
      <c r="H705" s="27" t="str">
        <f t="shared" si="59"/>
        <v/>
      </c>
      <c r="I705" s="27"/>
      <c r="J705" s="27"/>
      <c r="K705" s="27"/>
      <c r="L705" s="27"/>
      <c r="M705" s="27"/>
      <c r="N705" s="16"/>
      <c r="O705" s="16"/>
      <c r="P705" s="34"/>
      <c r="Q705" s="27">
        <f>SUMIFS($N$7:N705,$F$7:F705,F705,$J$7:J705,"入库")-SUMIFS($N$7:N705,$F$7:F705,F705,$J$7:J705,"出库")</f>
        <v>0</v>
      </c>
      <c r="S705" s="51"/>
      <c r="T705" s="51"/>
      <c r="U705" s="49">
        <f t="shared" si="55"/>
        <v>0</v>
      </c>
      <c r="V705" s="50">
        <f t="shared" si="56"/>
        <v>0</v>
      </c>
      <c r="W705" s="49">
        <f t="shared" si="57"/>
        <v>0</v>
      </c>
      <c r="X705" s="50">
        <f t="shared" si="58"/>
        <v>0</v>
      </c>
      <c r="Y705" s="52"/>
      <c r="Z705" s="53"/>
    </row>
    <row r="706" spans="4:26">
      <c r="D706" s="26"/>
      <c r="E706" s="26"/>
      <c r="F706" s="27"/>
      <c r="G706" s="27"/>
      <c r="H706" s="27" t="str">
        <f t="shared" si="59"/>
        <v/>
      </c>
      <c r="I706" s="27"/>
      <c r="J706" s="27"/>
      <c r="K706" s="27"/>
      <c r="L706" s="27"/>
      <c r="M706" s="27"/>
      <c r="N706" s="16"/>
      <c r="O706" s="16"/>
      <c r="P706" s="34"/>
      <c r="Q706" s="27">
        <f>SUMIFS($N$7:N706,$F$7:F706,F706,$J$7:J706,"入库")-SUMIFS($N$7:N706,$F$7:F706,F706,$J$7:J706,"出库")</f>
        <v>0</v>
      </c>
      <c r="S706" s="51"/>
      <c r="T706" s="51"/>
      <c r="U706" s="49">
        <f t="shared" si="55"/>
        <v>0</v>
      </c>
      <c r="V706" s="50">
        <f t="shared" si="56"/>
        <v>0</v>
      </c>
      <c r="W706" s="49">
        <f t="shared" si="57"/>
        <v>0</v>
      </c>
      <c r="X706" s="50">
        <f t="shared" si="58"/>
        <v>0</v>
      </c>
      <c r="Y706" s="52"/>
      <c r="Z706" s="53"/>
    </row>
    <row r="707" spans="4:26">
      <c r="D707" s="26"/>
      <c r="E707" s="26"/>
      <c r="F707" s="27"/>
      <c r="G707" s="27"/>
      <c r="H707" s="27" t="str">
        <f t="shared" si="59"/>
        <v/>
      </c>
      <c r="I707" s="27"/>
      <c r="J707" s="27"/>
      <c r="K707" s="27"/>
      <c r="L707" s="27"/>
      <c r="M707" s="27"/>
      <c r="N707" s="16"/>
      <c r="O707" s="16"/>
      <c r="P707" s="34"/>
      <c r="Q707" s="27">
        <f>SUMIFS($N$7:N707,$F$7:F707,F707,$J$7:J707,"入库")-SUMIFS($N$7:N707,$F$7:F707,F707,$J$7:J707,"出库")</f>
        <v>0</v>
      </c>
      <c r="S707" s="51"/>
      <c r="T707" s="51"/>
      <c r="U707" s="49">
        <f t="shared" si="55"/>
        <v>0</v>
      </c>
      <c r="V707" s="50">
        <f t="shared" si="56"/>
        <v>0</v>
      </c>
      <c r="W707" s="49">
        <f t="shared" si="57"/>
        <v>0</v>
      </c>
      <c r="X707" s="50">
        <f t="shared" si="58"/>
        <v>0</v>
      </c>
      <c r="Y707" s="52"/>
      <c r="Z707" s="53"/>
    </row>
    <row r="708" spans="4:26">
      <c r="D708" s="26"/>
      <c r="E708" s="26"/>
      <c r="F708" s="27"/>
      <c r="G708" s="27"/>
      <c r="H708" s="27" t="str">
        <f t="shared" si="59"/>
        <v/>
      </c>
      <c r="I708" s="27"/>
      <c r="J708" s="27"/>
      <c r="K708" s="27"/>
      <c r="L708" s="27"/>
      <c r="M708" s="27"/>
      <c r="N708" s="16"/>
      <c r="O708" s="16"/>
      <c r="P708" s="34"/>
      <c r="Q708" s="27">
        <f>SUMIFS($N$7:N708,$F$7:F708,F708,$J$7:J708,"入库")-SUMIFS($N$7:N708,$F$7:F708,F708,$J$7:J708,"出库")</f>
        <v>0</v>
      </c>
      <c r="S708" s="51"/>
      <c r="T708" s="51"/>
      <c r="U708" s="49">
        <f t="shared" si="55"/>
        <v>0</v>
      </c>
      <c r="V708" s="50">
        <f t="shared" si="56"/>
        <v>0</v>
      </c>
      <c r="W708" s="49">
        <f t="shared" si="57"/>
        <v>0</v>
      </c>
      <c r="X708" s="50">
        <f t="shared" si="58"/>
        <v>0</v>
      </c>
      <c r="Y708" s="52"/>
      <c r="Z708" s="53"/>
    </row>
    <row r="709" spans="4:26">
      <c r="D709" s="26"/>
      <c r="E709" s="26"/>
      <c r="F709" s="27"/>
      <c r="G709" s="27"/>
      <c r="H709" s="27" t="str">
        <f t="shared" si="59"/>
        <v/>
      </c>
      <c r="I709" s="27"/>
      <c r="J709" s="27"/>
      <c r="K709" s="27"/>
      <c r="L709" s="27"/>
      <c r="M709" s="27"/>
      <c r="N709" s="16"/>
      <c r="O709" s="16"/>
      <c r="P709" s="34"/>
      <c r="Q709" s="27">
        <f>SUMIFS($N$7:N709,$F$7:F709,F709,$J$7:J709,"入库")-SUMIFS($N$7:N709,$F$7:F709,F709,$J$7:J709,"出库")</f>
        <v>0</v>
      </c>
      <c r="S709" s="51"/>
      <c r="T709" s="51"/>
      <c r="U709" s="49">
        <f t="shared" si="55"/>
        <v>0</v>
      </c>
      <c r="V709" s="50">
        <f t="shared" si="56"/>
        <v>0</v>
      </c>
      <c r="W709" s="49">
        <f t="shared" si="57"/>
        <v>0</v>
      </c>
      <c r="X709" s="50">
        <f t="shared" si="58"/>
        <v>0</v>
      </c>
      <c r="Y709" s="52"/>
      <c r="Z709" s="53"/>
    </row>
    <row r="710" spans="4:26">
      <c r="D710" s="26"/>
      <c r="E710" s="26"/>
      <c r="F710" s="27"/>
      <c r="G710" s="27"/>
      <c r="H710" s="27" t="str">
        <f t="shared" si="59"/>
        <v/>
      </c>
      <c r="I710" s="27"/>
      <c r="J710" s="27"/>
      <c r="K710" s="27"/>
      <c r="L710" s="27"/>
      <c r="M710" s="27"/>
      <c r="N710" s="16"/>
      <c r="O710" s="16"/>
      <c r="P710" s="34"/>
      <c r="Q710" s="27">
        <f>SUMIFS($N$7:N710,$F$7:F710,F710,$J$7:J710,"入库")-SUMIFS($N$7:N710,$F$7:F710,F710,$J$7:J710,"出库")</f>
        <v>0</v>
      </c>
      <c r="S710" s="51"/>
      <c r="T710" s="51"/>
      <c r="U710" s="49">
        <f t="shared" si="55"/>
        <v>0</v>
      </c>
      <c r="V710" s="50">
        <f t="shared" si="56"/>
        <v>0</v>
      </c>
      <c r="W710" s="49">
        <f t="shared" si="57"/>
        <v>0</v>
      </c>
      <c r="X710" s="50">
        <f t="shared" si="58"/>
        <v>0</v>
      </c>
      <c r="Y710" s="52"/>
      <c r="Z710" s="53"/>
    </row>
    <row r="711" spans="4:26">
      <c r="D711" s="26"/>
      <c r="E711" s="26"/>
      <c r="F711" s="27"/>
      <c r="G711" s="27"/>
      <c r="H711" s="27" t="str">
        <f t="shared" si="59"/>
        <v/>
      </c>
      <c r="I711" s="27"/>
      <c r="J711" s="27"/>
      <c r="K711" s="27"/>
      <c r="L711" s="27"/>
      <c r="M711" s="27"/>
      <c r="N711" s="16"/>
      <c r="O711" s="16"/>
      <c r="P711" s="34"/>
      <c r="Q711" s="27">
        <f>SUMIFS($N$7:N711,$F$7:F711,F711,$J$7:J711,"入库")-SUMIFS($N$7:N711,$F$7:F711,F711,$J$7:J711,"出库")</f>
        <v>0</v>
      </c>
      <c r="S711" s="51"/>
      <c r="T711" s="51"/>
      <c r="U711" s="49">
        <f t="shared" si="55"/>
        <v>0</v>
      </c>
      <c r="V711" s="50">
        <f t="shared" si="56"/>
        <v>0</v>
      </c>
      <c r="W711" s="49">
        <f t="shared" si="57"/>
        <v>0</v>
      </c>
      <c r="X711" s="50">
        <f t="shared" si="58"/>
        <v>0</v>
      </c>
      <c r="Y711" s="52"/>
      <c r="Z711" s="53"/>
    </row>
    <row r="712" spans="4:26">
      <c r="D712" s="26"/>
      <c r="E712" s="26"/>
      <c r="F712" s="27"/>
      <c r="G712" s="27"/>
      <c r="H712" s="27" t="str">
        <f t="shared" si="59"/>
        <v/>
      </c>
      <c r="I712" s="27"/>
      <c r="J712" s="27"/>
      <c r="K712" s="27"/>
      <c r="L712" s="27"/>
      <c r="M712" s="27"/>
      <c r="N712" s="16"/>
      <c r="O712" s="16"/>
      <c r="P712" s="34"/>
      <c r="Q712" s="27">
        <f>SUMIFS($N$7:N712,$F$7:F712,F712,$J$7:J712,"入库")-SUMIFS($N$7:N712,$F$7:F712,F712,$J$7:J712,"出库")</f>
        <v>0</v>
      </c>
      <c r="S712" s="51"/>
      <c r="T712" s="51"/>
      <c r="U712" s="49">
        <f t="shared" si="55"/>
        <v>0</v>
      </c>
      <c r="V712" s="50">
        <f t="shared" si="56"/>
        <v>0</v>
      </c>
      <c r="W712" s="49">
        <f t="shared" si="57"/>
        <v>0</v>
      </c>
      <c r="X712" s="50">
        <f t="shared" si="58"/>
        <v>0</v>
      </c>
      <c r="Y712" s="52"/>
      <c r="Z712" s="53"/>
    </row>
    <row r="713" spans="4:26">
      <c r="D713" s="26"/>
      <c r="E713" s="26"/>
      <c r="F713" s="27"/>
      <c r="G713" s="27"/>
      <c r="H713" s="27" t="str">
        <f t="shared" si="59"/>
        <v/>
      </c>
      <c r="I713" s="27"/>
      <c r="J713" s="27"/>
      <c r="K713" s="27"/>
      <c r="L713" s="27"/>
      <c r="M713" s="27"/>
      <c r="N713" s="16"/>
      <c r="O713" s="16"/>
      <c r="P713" s="34"/>
      <c r="Q713" s="27">
        <f>SUMIFS($N$7:N713,$F$7:F713,F713,$J$7:J713,"入库")-SUMIFS($N$7:N713,$F$7:F713,F713,$J$7:J713,"出库")</f>
        <v>0</v>
      </c>
      <c r="S713" s="51"/>
      <c r="T713" s="51"/>
      <c r="U713" s="49">
        <f t="shared" si="55"/>
        <v>0</v>
      </c>
      <c r="V713" s="50">
        <f t="shared" si="56"/>
        <v>0</v>
      </c>
      <c r="W713" s="49">
        <f t="shared" si="57"/>
        <v>0</v>
      </c>
      <c r="X713" s="50">
        <f t="shared" si="58"/>
        <v>0</v>
      </c>
      <c r="Y713" s="52"/>
      <c r="Z713" s="53"/>
    </row>
    <row r="714" spans="4:26">
      <c r="D714" s="26"/>
      <c r="E714" s="26"/>
      <c r="F714" s="27"/>
      <c r="G714" s="27"/>
      <c r="H714" s="27" t="str">
        <f t="shared" si="59"/>
        <v/>
      </c>
      <c r="I714" s="27"/>
      <c r="J714" s="27"/>
      <c r="K714" s="27"/>
      <c r="L714" s="27"/>
      <c r="M714" s="27"/>
      <c r="N714" s="16"/>
      <c r="O714" s="16"/>
      <c r="P714" s="34"/>
      <c r="Q714" s="27">
        <f>SUMIFS($N$7:N714,$F$7:F714,F714,$J$7:J714,"入库")-SUMIFS($N$7:N714,$F$7:F714,F714,$J$7:J714,"出库")</f>
        <v>0</v>
      </c>
      <c r="S714" s="51"/>
      <c r="T714" s="51"/>
      <c r="U714" s="49">
        <f t="shared" si="55"/>
        <v>0</v>
      </c>
      <c r="V714" s="50">
        <f t="shared" si="56"/>
        <v>0</v>
      </c>
      <c r="W714" s="49">
        <f t="shared" si="57"/>
        <v>0</v>
      </c>
      <c r="X714" s="50">
        <f t="shared" si="58"/>
        <v>0</v>
      </c>
      <c r="Y714" s="52"/>
      <c r="Z714" s="53"/>
    </row>
    <row r="715" spans="4:26">
      <c r="D715" s="26"/>
      <c r="E715" s="26"/>
      <c r="F715" s="27"/>
      <c r="G715" s="27"/>
      <c r="H715" s="27" t="str">
        <f t="shared" si="59"/>
        <v/>
      </c>
      <c r="I715" s="27"/>
      <c r="J715" s="27"/>
      <c r="K715" s="27"/>
      <c r="L715" s="27"/>
      <c r="M715" s="27"/>
      <c r="N715" s="16"/>
      <c r="O715" s="16"/>
      <c r="P715" s="34"/>
      <c r="Q715" s="27">
        <f>SUMIFS($N$7:N715,$F$7:F715,F715,$J$7:J715,"入库")-SUMIFS($N$7:N715,$F$7:F715,F715,$J$7:J715,"出库")</f>
        <v>0</v>
      </c>
      <c r="S715" s="51"/>
      <c r="T715" s="51"/>
      <c r="U715" s="49">
        <f t="shared" si="55"/>
        <v>0</v>
      </c>
      <c r="V715" s="50">
        <f t="shared" si="56"/>
        <v>0</v>
      </c>
      <c r="W715" s="49">
        <f t="shared" si="57"/>
        <v>0</v>
      </c>
      <c r="X715" s="50">
        <f t="shared" si="58"/>
        <v>0</v>
      </c>
      <c r="Y715" s="52"/>
      <c r="Z715" s="53"/>
    </row>
    <row r="716" spans="4:26">
      <c r="D716" s="26"/>
      <c r="E716" s="26"/>
      <c r="F716" s="27"/>
      <c r="G716" s="27"/>
      <c r="H716" s="27" t="str">
        <f t="shared" si="59"/>
        <v/>
      </c>
      <c r="I716" s="27"/>
      <c r="J716" s="27"/>
      <c r="K716" s="27"/>
      <c r="L716" s="27"/>
      <c r="M716" s="27"/>
      <c r="N716" s="16"/>
      <c r="O716" s="16"/>
      <c r="P716" s="34"/>
      <c r="Q716" s="27">
        <f>SUMIFS($N$7:N716,$F$7:F716,F716,$J$7:J716,"入库")-SUMIFS($N$7:N716,$F$7:F716,F716,$J$7:J716,"出库")</f>
        <v>0</v>
      </c>
      <c r="S716" s="51"/>
      <c r="T716" s="51"/>
      <c r="U716" s="49">
        <f t="shared" si="55"/>
        <v>0</v>
      </c>
      <c r="V716" s="50">
        <f t="shared" si="56"/>
        <v>0</v>
      </c>
      <c r="W716" s="49">
        <f t="shared" si="57"/>
        <v>0</v>
      </c>
      <c r="X716" s="50">
        <f t="shared" si="58"/>
        <v>0</v>
      </c>
      <c r="Y716" s="52"/>
      <c r="Z716" s="53"/>
    </row>
    <row r="717" spans="4:26">
      <c r="D717" s="26"/>
      <c r="E717" s="26"/>
      <c r="F717" s="27"/>
      <c r="G717" s="27"/>
      <c r="H717" s="27" t="str">
        <f t="shared" si="59"/>
        <v/>
      </c>
      <c r="I717" s="27"/>
      <c r="J717" s="27"/>
      <c r="K717" s="27"/>
      <c r="L717" s="27"/>
      <c r="M717" s="27"/>
      <c r="N717" s="16"/>
      <c r="O717" s="16"/>
      <c r="P717" s="34"/>
      <c r="Q717" s="27">
        <f>SUMIFS($N$7:N717,$F$7:F717,F717,$J$7:J717,"入库")-SUMIFS($N$7:N717,$F$7:F717,F717,$J$7:J717,"出库")</f>
        <v>0</v>
      </c>
      <c r="S717" s="51"/>
      <c r="T717" s="51"/>
      <c r="U717" s="49">
        <f t="shared" si="55"/>
        <v>0</v>
      </c>
      <c r="V717" s="50">
        <f t="shared" si="56"/>
        <v>0</v>
      </c>
      <c r="W717" s="49">
        <f t="shared" si="57"/>
        <v>0</v>
      </c>
      <c r="X717" s="50">
        <f t="shared" si="58"/>
        <v>0</v>
      </c>
      <c r="Y717" s="52"/>
      <c r="Z717" s="53"/>
    </row>
    <row r="718" spans="4:26">
      <c r="D718" s="26"/>
      <c r="E718" s="26"/>
      <c r="F718" s="27"/>
      <c r="G718" s="27"/>
      <c r="H718" s="27" t="str">
        <f t="shared" si="59"/>
        <v/>
      </c>
      <c r="I718" s="27"/>
      <c r="J718" s="27"/>
      <c r="K718" s="27"/>
      <c r="L718" s="27"/>
      <c r="M718" s="27"/>
      <c r="N718" s="16"/>
      <c r="O718" s="16"/>
      <c r="P718" s="34"/>
      <c r="Q718" s="27">
        <f>SUMIFS($N$7:N718,$F$7:F718,F718,$J$7:J718,"入库")-SUMIFS($N$7:N718,$F$7:F718,F718,$J$7:J718,"出库")</f>
        <v>0</v>
      </c>
      <c r="S718" s="51"/>
      <c r="T718" s="51"/>
      <c r="U718" s="49">
        <f t="shared" si="55"/>
        <v>0</v>
      </c>
      <c r="V718" s="50">
        <f t="shared" si="56"/>
        <v>0</v>
      </c>
      <c r="W718" s="49">
        <f t="shared" si="57"/>
        <v>0</v>
      </c>
      <c r="X718" s="50">
        <f t="shared" si="58"/>
        <v>0</v>
      </c>
      <c r="Y718" s="52"/>
      <c r="Z718" s="53"/>
    </row>
    <row r="719" spans="4:26">
      <c r="D719" s="26"/>
      <c r="E719" s="26"/>
      <c r="F719" s="27"/>
      <c r="G719" s="27"/>
      <c r="H719" s="27" t="str">
        <f t="shared" si="59"/>
        <v/>
      </c>
      <c r="I719" s="27"/>
      <c r="J719" s="27"/>
      <c r="K719" s="27"/>
      <c r="L719" s="27"/>
      <c r="M719" s="27"/>
      <c r="N719" s="16"/>
      <c r="O719" s="16"/>
      <c r="P719" s="34"/>
      <c r="Q719" s="27">
        <f>SUMIFS($N$7:N719,$F$7:F719,F719,$J$7:J719,"入库")-SUMIFS($N$7:N719,$F$7:F719,F719,$J$7:J719,"出库")</f>
        <v>0</v>
      </c>
      <c r="S719" s="51"/>
      <c r="T719" s="51"/>
      <c r="U719" s="49">
        <f t="shared" si="55"/>
        <v>0</v>
      </c>
      <c r="V719" s="50">
        <f t="shared" si="56"/>
        <v>0</v>
      </c>
      <c r="W719" s="49">
        <f t="shared" si="57"/>
        <v>0</v>
      </c>
      <c r="X719" s="50">
        <f t="shared" si="58"/>
        <v>0</v>
      </c>
      <c r="Y719" s="52"/>
      <c r="Z719" s="53"/>
    </row>
    <row r="720" spans="4:26">
      <c r="D720" s="26"/>
      <c r="E720" s="26"/>
      <c r="F720" s="27"/>
      <c r="G720" s="27"/>
      <c r="H720" s="27" t="str">
        <f t="shared" si="59"/>
        <v/>
      </c>
      <c r="I720" s="27"/>
      <c r="J720" s="27"/>
      <c r="K720" s="27"/>
      <c r="L720" s="27"/>
      <c r="M720" s="27"/>
      <c r="N720" s="16"/>
      <c r="O720" s="16"/>
      <c r="P720" s="34"/>
      <c r="Q720" s="27">
        <f>SUMIFS($N$7:N720,$F$7:F720,F720,$J$7:J720,"入库")-SUMIFS($N$7:N720,$F$7:F720,F720,$J$7:J720,"出库")</f>
        <v>0</v>
      </c>
      <c r="S720" s="51"/>
      <c r="T720" s="51"/>
      <c r="U720" s="49">
        <f t="shared" ref="U720:U783" si="60">SUMIFS($N$7:$N$1004,$F$7:$F$1004,S720,$J$7:$J$1004,"出库")</f>
        <v>0</v>
      </c>
      <c r="V720" s="50">
        <f t="shared" ref="V720:V783" si="61">SUMIFS($P$7:$P$1004,$F$7:$F$1004,S720,$J$7:$J$1004,"出库")</f>
        <v>0</v>
      </c>
      <c r="W720" s="49">
        <f t="shared" ref="W720:W783" si="62">SUMIFS($N$7:$N$1004,$F$7:$F$1004,S720,$J$7:$J$1004,"入库")</f>
        <v>0</v>
      </c>
      <c r="X720" s="50">
        <f t="shared" ref="X720:X783" si="63">SUMIFS($P$7:$P$1004,$F$7:$F$1004,S720,$J$7:$J$1004,"入库")</f>
        <v>0</v>
      </c>
      <c r="Y720" s="52"/>
      <c r="Z720" s="53"/>
    </row>
    <row r="721" spans="4:26">
      <c r="D721" s="26"/>
      <c r="E721" s="26"/>
      <c r="F721" s="27"/>
      <c r="G721" s="27"/>
      <c r="H721" s="27" t="str">
        <f t="shared" si="59"/>
        <v/>
      </c>
      <c r="I721" s="27"/>
      <c r="J721" s="27"/>
      <c r="K721" s="27"/>
      <c r="L721" s="27"/>
      <c r="M721" s="27"/>
      <c r="N721" s="16"/>
      <c r="O721" s="16"/>
      <c r="P721" s="34"/>
      <c r="Q721" s="27">
        <f>SUMIFS($N$7:N721,$F$7:F721,F721,$J$7:J721,"入库")-SUMIFS($N$7:N721,$F$7:F721,F721,$J$7:J721,"出库")</f>
        <v>0</v>
      </c>
      <c r="S721" s="51"/>
      <c r="T721" s="51"/>
      <c r="U721" s="49">
        <f t="shared" si="60"/>
        <v>0</v>
      </c>
      <c r="V721" s="50">
        <f t="shared" si="61"/>
        <v>0</v>
      </c>
      <c r="W721" s="49">
        <f t="shared" si="62"/>
        <v>0</v>
      </c>
      <c r="X721" s="50">
        <f t="shared" si="63"/>
        <v>0</v>
      </c>
      <c r="Y721" s="52"/>
      <c r="Z721" s="53"/>
    </row>
    <row r="722" spans="4:26">
      <c r="D722" s="26"/>
      <c r="E722" s="26"/>
      <c r="F722" s="27"/>
      <c r="G722" s="27"/>
      <c r="H722" s="27" t="str">
        <f t="shared" si="59"/>
        <v/>
      </c>
      <c r="I722" s="27"/>
      <c r="J722" s="27"/>
      <c r="K722" s="27"/>
      <c r="L722" s="27"/>
      <c r="M722" s="27"/>
      <c r="N722" s="16"/>
      <c r="O722" s="16"/>
      <c r="P722" s="34"/>
      <c r="Q722" s="27">
        <f>SUMIFS($N$7:N722,$F$7:F722,F722,$J$7:J722,"入库")-SUMIFS($N$7:N722,$F$7:F722,F722,$J$7:J722,"出库")</f>
        <v>0</v>
      </c>
      <c r="S722" s="51"/>
      <c r="T722" s="51"/>
      <c r="U722" s="49">
        <f t="shared" si="60"/>
        <v>0</v>
      </c>
      <c r="V722" s="50">
        <f t="shared" si="61"/>
        <v>0</v>
      </c>
      <c r="W722" s="49">
        <f t="shared" si="62"/>
        <v>0</v>
      </c>
      <c r="X722" s="50">
        <f t="shared" si="63"/>
        <v>0</v>
      </c>
      <c r="Y722" s="52"/>
      <c r="Z722" s="53"/>
    </row>
    <row r="723" spans="4:26">
      <c r="D723" s="26"/>
      <c r="E723" s="26"/>
      <c r="F723" s="27"/>
      <c r="G723" s="27"/>
      <c r="H723" s="27" t="str">
        <f t="shared" si="59"/>
        <v/>
      </c>
      <c r="I723" s="27"/>
      <c r="J723" s="27"/>
      <c r="K723" s="27"/>
      <c r="L723" s="27"/>
      <c r="M723" s="27"/>
      <c r="N723" s="16"/>
      <c r="O723" s="16"/>
      <c r="P723" s="34"/>
      <c r="Q723" s="27">
        <f>SUMIFS($N$7:N723,$F$7:F723,F723,$J$7:J723,"入库")-SUMIFS($N$7:N723,$F$7:F723,F723,$J$7:J723,"出库")</f>
        <v>0</v>
      </c>
      <c r="S723" s="51"/>
      <c r="T723" s="51"/>
      <c r="U723" s="49">
        <f t="shared" si="60"/>
        <v>0</v>
      </c>
      <c r="V723" s="50">
        <f t="shared" si="61"/>
        <v>0</v>
      </c>
      <c r="W723" s="49">
        <f t="shared" si="62"/>
        <v>0</v>
      </c>
      <c r="X723" s="50">
        <f t="shared" si="63"/>
        <v>0</v>
      </c>
      <c r="Y723" s="52"/>
      <c r="Z723" s="53"/>
    </row>
    <row r="724" spans="4:26">
      <c r="D724" s="26"/>
      <c r="E724" s="26"/>
      <c r="F724" s="27"/>
      <c r="G724" s="27"/>
      <c r="H724" s="27" t="str">
        <f t="shared" si="59"/>
        <v/>
      </c>
      <c r="I724" s="27"/>
      <c r="J724" s="27"/>
      <c r="K724" s="27"/>
      <c r="L724" s="27"/>
      <c r="M724" s="27"/>
      <c r="N724" s="16"/>
      <c r="O724" s="16"/>
      <c r="P724" s="34"/>
      <c r="Q724" s="27">
        <f>SUMIFS($N$7:N724,$F$7:F724,F724,$J$7:J724,"入库")-SUMIFS($N$7:N724,$F$7:F724,F724,$J$7:J724,"出库")</f>
        <v>0</v>
      </c>
      <c r="S724" s="51"/>
      <c r="T724" s="51"/>
      <c r="U724" s="49">
        <f t="shared" si="60"/>
        <v>0</v>
      </c>
      <c r="V724" s="50">
        <f t="shared" si="61"/>
        <v>0</v>
      </c>
      <c r="W724" s="49">
        <f t="shared" si="62"/>
        <v>0</v>
      </c>
      <c r="X724" s="50">
        <f t="shared" si="63"/>
        <v>0</v>
      </c>
      <c r="Y724" s="52"/>
      <c r="Z724" s="53"/>
    </row>
    <row r="725" spans="4:26">
      <c r="D725" s="26"/>
      <c r="E725" s="26"/>
      <c r="F725" s="27"/>
      <c r="G725" s="27"/>
      <c r="H725" s="27" t="str">
        <f t="shared" si="59"/>
        <v/>
      </c>
      <c r="I725" s="27"/>
      <c r="J725" s="27"/>
      <c r="K725" s="27"/>
      <c r="L725" s="27"/>
      <c r="M725" s="27"/>
      <c r="N725" s="16"/>
      <c r="O725" s="16"/>
      <c r="P725" s="34"/>
      <c r="Q725" s="27">
        <f>SUMIFS($N$7:N725,$F$7:F725,F725,$J$7:J725,"入库")-SUMIFS($N$7:N725,$F$7:F725,F725,$J$7:J725,"出库")</f>
        <v>0</v>
      </c>
      <c r="S725" s="51"/>
      <c r="T725" s="51"/>
      <c r="U725" s="49">
        <f t="shared" si="60"/>
        <v>0</v>
      </c>
      <c r="V725" s="50">
        <f t="shared" si="61"/>
        <v>0</v>
      </c>
      <c r="W725" s="49">
        <f t="shared" si="62"/>
        <v>0</v>
      </c>
      <c r="X725" s="50">
        <f t="shared" si="63"/>
        <v>0</v>
      </c>
      <c r="Y725" s="52"/>
      <c r="Z725" s="53"/>
    </row>
    <row r="726" spans="4:26">
      <c r="D726" s="26"/>
      <c r="E726" s="26"/>
      <c r="F726" s="27"/>
      <c r="G726" s="27"/>
      <c r="H726" s="27" t="str">
        <f t="shared" ref="H726:H789" si="64">IFERROR(VLOOKUP(F726,S:T,2,FALSE),"")</f>
        <v/>
      </c>
      <c r="I726" s="27"/>
      <c r="J726" s="27"/>
      <c r="K726" s="27"/>
      <c r="L726" s="27"/>
      <c r="M726" s="27"/>
      <c r="N726" s="16"/>
      <c r="O726" s="16"/>
      <c r="P726" s="34"/>
      <c r="Q726" s="27">
        <f>SUMIFS($N$7:N726,$F$7:F726,F726,$J$7:J726,"入库")-SUMIFS($N$7:N726,$F$7:F726,F726,$J$7:J726,"出库")</f>
        <v>0</v>
      </c>
      <c r="S726" s="51"/>
      <c r="T726" s="51"/>
      <c r="U726" s="49">
        <f t="shared" si="60"/>
        <v>0</v>
      </c>
      <c r="V726" s="50">
        <f t="shared" si="61"/>
        <v>0</v>
      </c>
      <c r="W726" s="49">
        <f t="shared" si="62"/>
        <v>0</v>
      </c>
      <c r="X726" s="50">
        <f t="shared" si="63"/>
        <v>0</v>
      </c>
      <c r="Y726" s="52"/>
      <c r="Z726" s="53"/>
    </row>
    <row r="727" spans="4:26">
      <c r="D727" s="26"/>
      <c r="E727" s="26"/>
      <c r="F727" s="27"/>
      <c r="G727" s="27"/>
      <c r="H727" s="27" t="str">
        <f t="shared" si="64"/>
        <v/>
      </c>
      <c r="I727" s="27"/>
      <c r="J727" s="27"/>
      <c r="K727" s="27"/>
      <c r="L727" s="27"/>
      <c r="M727" s="27"/>
      <c r="N727" s="16"/>
      <c r="O727" s="16"/>
      <c r="P727" s="34"/>
      <c r="Q727" s="27">
        <f>SUMIFS($N$7:N727,$F$7:F727,F727,$J$7:J727,"入库")-SUMIFS($N$7:N727,$F$7:F727,F727,$J$7:J727,"出库")</f>
        <v>0</v>
      </c>
      <c r="S727" s="51"/>
      <c r="T727" s="51"/>
      <c r="U727" s="49">
        <f t="shared" si="60"/>
        <v>0</v>
      </c>
      <c r="V727" s="50">
        <f t="shared" si="61"/>
        <v>0</v>
      </c>
      <c r="W727" s="49">
        <f t="shared" si="62"/>
        <v>0</v>
      </c>
      <c r="X727" s="50">
        <f t="shared" si="63"/>
        <v>0</v>
      </c>
      <c r="Y727" s="52"/>
      <c r="Z727" s="53"/>
    </row>
    <row r="728" spans="4:26">
      <c r="D728" s="26"/>
      <c r="E728" s="26"/>
      <c r="F728" s="27"/>
      <c r="G728" s="27"/>
      <c r="H728" s="27" t="str">
        <f t="shared" si="64"/>
        <v/>
      </c>
      <c r="I728" s="27"/>
      <c r="J728" s="27"/>
      <c r="K728" s="27"/>
      <c r="L728" s="27"/>
      <c r="M728" s="27"/>
      <c r="N728" s="16"/>
      <c r="O728" s="16"/>
      <c r="P728" s="34"/>
      <c r="Q728" s="27">
        <f>SUMIFS($N$7:N728,$F$7:F728,F728,$J$7:J728,"入库")-SUMIFS($N$7:N728,$F$7:F728,F728,$J$7:J728,"出库")</f>
        <v>0</v>
      </c>
      <c r="S728" s="51"/>
      <c r="T728" s="51"/>
      <c r="U728" s="49">
        <f t="shared" si="60"/>
        <v>0</v>
      </c>
      <c r="V728" s="50">
        <f t="shared" si="61"/>
        <v>0</v>
      </c>
      <c r="W728" s="49">
        <f t="shared" si="62"/>
        <v>0</v>
      </c>
      <c r="X728" s="50">
        <f t="shared" si="63"/>
        <v>0</v>
      </c>
      <c r="Y728" s="52"/>
      <c r="Z728" s="53"/>
    </row>
    <row r="729" spans="4:26">
      <c r="D729" s="26"/>
      <c r="E729" s="26"/>
      <c r="F729" s="27"/>
      <c r="G729" s="27"/>
      <c r="H729" s="27" t="str">
        <f t="shared" si="64"/>
        <v/>
      </c>
      <c r="I729" s="27"/>
      <c r="J729" s="27"/>
      <c r="K729" s="27"/>
      <c r="L729" s="27"/>
      <c r="M729" s="27"/>
      <c r="N729" s="16"/>
      <c r="O729" s="16"/>
      <c r="P729" s="34"/>
      <c r="Q729" s="27">
        <f>SUMIFS($N$7:N729,$F$7:F729,F729,$J$7:J729,"入库")-SUMIFS($N$7:N729,$F$7:F729,F729,$J$7:J729,"出库")</f>
        <v>0</v>
      </c>
      <c r="S729" s="51"/>
      <c r="T729" s="51"/>
      <c r="U729" s="49">
        <f t="shared" si="60"/>
        <v>0</v>
      </c>
      <c r="V729" s="50">
        <f t="shared" si="61"/>
        <v>0</v>
      </c>
      <c r="W729" s="49">
        <f t="shared" si="62"/>
        <v>0</v>
      </c>
      <c r="X729" s="50">
        <f t="shared" si="63"/>
        <v>0</v>
      </c>
      <c r="Y729" s="52"/>
      <c r="Z729" s="53"/>
    </row>
    <row r="730" spans="4:26">
      <c r="D730" s="26"/>
      <c r="E730" s="26"/>
      <c r="F730" s="27"/>
      <c r="G730" s="27"/>
      <c r="H730" s="27" t="str">
        <f t="shared" si="64"/>
        <v/>
      </c>
      <c r="I730" s="27"/>
      <c r="J730" s="27"/>
      <c r="K730" s="27"/>
      <c r="L730" s="27"/>
      <c r="M730" s="27"/>
      <c r="N730" s="16"/>
      <c r="O730" s="16"/>
      <c r="P730" s="34"/>
      <c r="Q730" s="27">
        <f>SUMIFS($N$7:N730,$F$7:F730,F730,$J$7:J730,"入库")-SUMIFS($N$7:N730,$F$7:F730,F730,$J$7:J730,"出库")</f>
        <v>0</v>
      </c>
      <c r="S730" s="51"/>
      <c r="T730" s="51"/>
      <c r="U730" s="49">
        <f t="shared" si="60"/>
        <v>0</v>
      </c>
      <c r="V730" s="50">
        <f t="shared" si="61"/>
        <v>0</v>
      </c>
      <c r="W730" s="49">
        <f t="shared" si="62"/>
        <v>0</v>
      </c>
      <c r="X730" s="50">
        <f t="shared" si="63"/>
        <v>0</v>
      </c>
      <c r="Y730" s="52"/>
      <c r="Z730" s="53"/>
    </row>
    <row r="731" spans="4:26">
      <c r="D731" s="26"/>
      <c r="E731" s="26"/>
      <c r="F731" s="27"/>
      <c r="G731" s="27"/>
      <c r="H731" s="27" t="str">
        <f t="shared" si="64"/>
        <v/>
      </c>
      <c r="I731" s="27"/>
      <c r="J731" s="27"/>
      <c r="K731" s="27"/>
      <c r="L731" s="27"/>
      <c r="M731" s="27"/>
      <c r="N731" s="16"/>
      <c r="O731" s="16"/>
      <c r="P731" s="34"/>
      <c r="Q731" s="27">
        <f>SUMIFS($N$7:N731,$F$7:F731,F731,$J$7:J731,"入库")-SUMIFS($N$7:N731,$F$7:F731,F731,$J$7:J731,"出库")</f>
        <v>0</v>
      </c>
      <c r="S731" s="51"/>
      <c r="T731" s="51"/>
      <c r="U731" s="49">
        <f t="shared" si="60"/>
        <v>0</v>
      </c>
      <c r="V731" s="50">
        <f t="shared" si="61"/>
        <v>0</v>
      </c>
      <c r="W731" s="49">
        <f t="shared" si="62"/>
        <v>0</v>
      </c>
      <c r="X731" s="50">
        <f t="shared" si="63"/>
        <v>0</v>
      </c>
      <c r="Y731" s="52"/>
      <c r="Z731" s="53"/>
    </row>
    <row r="732" spans="4:26">
      <c r="D732" s="26"/>
      <c r="E732" s="26"/>
      <c r="F732" s="27"/>
      <c r="G732" s="27"/>
      <c r="H732" s="27" t="str">
        <f t="shared" si="64"/>
        <v/>
      </c>
      <c r="I732" s="27"/>
      <c r="J732" s="27"/>
      <c r="K732" s="27"/>
      <c r="L732" s="27"/>
      <c r="M732" s="27"/>
      <c r="N732" s="16"/>
      <c r="O732" s="16"/>
      <c r="P732" s="34"/>
      <c r="Q732" s="27">
        <f>SUMIFS($N$7:N732,$F$7:F732,F732,$J$7:J732,"入库")-SUMIFS($N$7:N732,$F$7:F732,F732,$J$7:J732,"出库")</f>
        <v>0</v>
      </c>
      <c r="S732" s="51"/>
      <c r="T732" s="51"/>
      <c r="U732" s="49">
        <f t="shared" si="60"/>
        <v>0</v>
      </c>
      <c r="V732" s="50">
        <f t="shared" si="61"/>
        <v>0</v>
      </c>
      <c r="W732" s="49">
        <f t="shared" si="62"/>
        <v>0</v>
      </c>
      <c r="X732" s="50">
        <f t="shared" si="63"/>
        <v>0</v>
      </c>
      <c r="Y732" s="52"/>
      <c r="Z732" s="53"/>
    </row>
    <row r="733" spans="4:26">
      <c r="D733" s="26"/>
      <c r="E733" s="26"/>
      <c r="F733" s="27"/>
      <c r="G733" s="27"/>
      <c r="H733" s="27" t="str">
        <f t="shared" si="64"/>
        <v/>
      </c>
      <c r="I733" s="27"/>
      <c r="J733" s="27"/>
      <c r="K733" s="27"/>
      <c r="L733" s="27"/>
      <c r="M733" s="27"/>
      <c r="N733" s="16"/>
      <c r="O733" s="16"/>
      <c r="P733" s="34"/>
      <c r="Q733" s="27">
        <f>SUMIFS($N$7:N733,$F$7:F733,F733,$J$7:J733,"入库")-SUMIFS($N$7:N733,$F$7:F733,F733,$J$7:J733,"出库")</f>
        <v>0</v>
      </c>
      <c r="S733" s="51"/>
      <c r="T733" s="51"/>
      <c r="U733" s="49">
        <f t="shared" si="60"/>
        <v>0</v>
      </c>
      <c r="V733" s="50">
        <f t="shared" si="61"/>
        <v>0</v>
      </c>
      <c r="W733" s="49">
        <f t="shared" si="62"/>
        <v>0</v>
      </c>
      <c r="X733" s="50">
        <f t="shared" si="63"/>
        <v>0</v>
      </c>
      <c r="Y733" s="52"/>
      <c r="Z733" s="53"/>
    </row>
    <row r="734" spans="4:26">
      <c r="D734" s="26"/>
      <c r="E734" s="26"/>
      <c r="F734" s="27"/>
      <c r="G734" s="27"/>
      <c r="H734" s="27" t="str">
        <f t="shared" si="64"/>
        <v/>
      </c>
      <c r="I734" s="27"/>
      <c r="J734" s="27"/>
      <c r="K734" s="27"/>
      <c r="L734" s="27"/>
      <c r="M734" s="27"/>
      <c r="N734" s="16"/>
      <c r="O734" s="16"/>
      <c r="P734" s="34"/>
      <c r="Q734" s="27">
        <f>SUMIFS($N$7:N734,$F$7:F734,F734,$J$7:J734,"入库")-SUMIFS($N$7:N734,$F$7:F734,F734,$J$7:J734,"出库")</f>
        <v>0</v>
      </c>
      <c r="S734" s="51"/>
      <c r="T734" s="51"/>
      <c r="U734" s="49">
        <f t="shared" si="60"/>
        <v>0</v>
      </c>
      <c r="V734" s="50">
        <f t="shared" si="61"/>
        <v>0</v>
      </c>
      <c r="W734" s="49">
        <f t="shared" si="62"/>
        <v>0</v>
      </c>
      <c r="X734" s="50">
        <f t="shared" si="63"/>
        <v>0</v>
      </c>
      <c r="Y734" s="52"/>
      <c r="Z734" s="53"/>
    </row>
    <row r="735" spans="4:26">
      <c r="D735" s="26"/>
      <c r="E735" s="26"/>
      <c r="F735" s="27"/>
      <c r="G735" s="27"/>
      <c r="H735" s="27" t="str">
        <f t="shared" si="64"/>
        <v/>
      </c>
      <c r="I735" s="27"/>
      <c r="J735" s="27"/>
      <c r="K735" s="27"/>
      <c r="L735" s="27"/>
      <c r="M735" s="27"/>
      <c r="N735" s="16"/>
      <c r="O735" s="16"/>
      <c r="P735" s="34"/>
      <c r="Q735" s="27">
        <f>SUMIFS($N$7:N735,$F$7:F735,F735,$J$7:J735,"入库")-SUMIFS($N$7:N735,$F$7:F735,F735,$J$7:J735,"出库")</f>
        <v>0</v>
      </c>
      <c r="S735" s="51"/>
      <c r="T735" s="51"/>
      <c r="U735" s="49">
        <f t="shared" si="60"/>
        <v>0</v>
      </c>
      <c r="V735" s="50">
        <f t="shared" si="61"/>
        <v>0</v>
      </c>
      <c r="W735" s="49">
        <f t="shared" si="62"/>
        <v>0</v>
      </c>
      <c r="X735" s="50">
        <f t="shared" si="63"/>
        <v>0</v>
      </c>
      <c r="Y735" s="52"/>
      <c r="Z735" s="53"/>
    </row>
    <row r="736" spans="4:26">
      <c r="D736" s="26"/>
      <c r="E736" s="26"/>
      <c r="F736" s="27"/>
      <c r="G736" s="27"/>
      <c r="H736" s="27" t="str">
        <f t="shared" si="64"/>
        <v/>
      </c>
      <c r="I736" s="27"/>
      <c r="J736" s="27"/>
      <c r="K736" s="27"/>
      <c r="L736" s="27"/>
      <c r="M736" s="27"/>
      <c r="N736" s="16"/>
      <c r="O736" s="16"/>
      <c r="P736" s="34"/>
      <c r="Q736" s="27">
        <f>SUMIFS($N$7:N736,$F$7:F736,F736,$J$7:J736,"入库")-SUMIFS($N$7:N736,$F$7:F736,F736,$J$7:J736,"出库")</f>
        <v>0</v>
      </c>
      <c r="S736" s="51"/>
      <c r="T736" s="51"/>
      <c r="U736" s="49">
        <f t="shared" si="60"/>
        <v>0</v>
      </c>
      <c r="V736" s="50">
        <f t="shared" si="61"/>
        <v>0</v>
      </c>
      <c r="W736" s="49">
        <f t="shared" si="62"/>
        <v>0</v>
      </c>
      <c r="X736" s="50">
        <f t="shared" si="63"/>
        <v>0</v>
      </c>
      <c r="Y736" s="52"/>
      <c r="Z736" s="53"/>
    </row>
    <row r="737" spans="4:26">
      <c r="D737" s="26"/>
      <c r="E737" s="26"/>
      <c r="F737" s="27"/>
      <c r="G737" s="27"/>
      <c r="H737" s="27" t="str">
        <f t="shared" si="64"/>
        <v/>
      </c>
      <c r="I737" s="27"/>
      <c r="J737" s="27"/>
      <c r="K737" s="27"/>
      <c r="L737" s="27"/>
      <c r="M737" s="27"/>
      <c r="N737" s="16"/>
      <c r="O737" s="16"/>
      <c r="P737" s="34"/>
      <c r="Q737" s="27">
        <f>SUMIFS($N$7:N737,$F$7:F737,F737,$J$7:J737,"入库")-SUMIFS($N$7:N737,$F$7:F737,F737,$J$7:J737,"出库")</f>
        <v>0</v>
      </c>
      <c r="S737" s="51"/>
      <c r="T737" s="51"/>
      <c r="U737" s="49">
        <f t="shared" si="60"/>
        <v>0</v>
      </c>
      <c r="V737" s="50">
        <f t="shared" si="61"/>
        <v>0</v>
      </c>
      <c r="W737" s="49">
        <f t="shared" si="62"/>
        <v>0</v>
      </c>
      <c r="X737" s="50">
        <f t="shared" si="63"/>
        <v>0</v>
      </c>
      <c r="Y737" s="52"/>
      <c r="Z737" s="53"/>
    </row>
    <row r="738" spans="4:26">
      <c r="D738" s="26"/>
      <c r="E738" s="26"/>
      <c r="F738" s="27"/>
      <c r="G738" s="27"/>
      <c r="H738" s="27" t="str">
        <f t="shared" si="64"/>
        <v/>
      </c>
      <c r="I738" s="27"/>
      <c r="J738" s="27"/>
      <c r="K738" s="27"/>
      <c r="L738" s="27"/>
      <c r="M738" s="27"/>
      <c r="N738" s="16"/>
      <c r="O738" s="16"/>
      <c r="P738" s="34"/>
      <c r="Q738" s="27">
        <f>SUMIFS($N$7:N738,$F$7:F738,F738,$J$7:J738,"入库")-SUMIFS($N$7:N738,$F$7:F738,F738,$J$7:J738,"出库")</f>
        <v>0</v>
      </c>
      <c r="S738" s="51"/>
      <c r="T738" s="51"/>
      <c r="U738" s="49">
        <f t="shared" si="60"/>
        <v>0</v>
      </c>
      <c r="V738" s="50">
        <f t="shared" si="61"/>
        <v>0</v>
      </c>
      <c r="W738" s="49">
        <f t="shared" si="62"/>
        <v>0</v>
      </c>
      <c r="X738" s="50">
        <f t="shared" si="63"/>
        <v>0</v>
      </c>
      <c r="Y738" s="52"/>
      <c r="Z738" s="53"/>
    </row>
    <row r="739" spans="4:26">
      <c r="D739" s="26"/>
      <c r="E739" s="26"/>
      <c r="F739" s="27"/>
      <c r="G739" s="27"/>
      <c r="H739" s="27" t="str">
        <f t="shared" si="64"/>
        <v/>
      </c>
      <c r="I739" s="27"/>
      <c r="J739" s="27"/>
      <c r="K739" s="27"/>
      <c r="L739" s="27"/>
      <c r="M739" s="27"/>
      <c r="N739" s="16"/>
      <c r="O739" s="16"/>
      <c r="P739" s="34"/>
      <c r="Q739" s="27">
        <f>SUMIFS($N$7:N739,$F$7:F739,F739,$J$7:J739,"入库")-SUMIFS($N$7:N739,$F$7:F739,F739,$J$7:J739,"出库")</f>
        <v>0</v>
      </c>
      <c r="S739" s="51"/>
      <c r="T739" s="51"/>
      <c r="U739" s="49">
        <f t="shared" si="60"/>
        <v>0</v>
      </c>
      <c r="V739" s="50">
        <f t="shared" si="61"/>
        <v>0</v>
      </c>
      <c r="W739" s="49">
        <f t="shared" si="62"/>
        <v>0</v>
      </c>
      <c r="X739" s="50">
        <f t="shared" si="63"/>
        <v>0</v>
      </c>
      <c r="Y739" s="52"/>
      <c r="Z739" s="53"/>
    </row>
    <row r="740" spans="4:26">
      <c r="D740" s="26"/>
      <c r="E740" s="26"/>
      <c r="F740" s="27"/>
      <c r="G740" s="27"/>
      <c r="H740" s="27" t="str">
        <f t="shared" si="64"/>
        <v/>
      </c>
      <c r="I740" s="27"/>
      <c r="J740" s="27"/>
      <c r="K740" s="27"/>
      <c r="L740" s="27"/>
      <c r="M740" s="27"/>
      <c r="N740" s="16"/>
      <c r="O740" s="16"/>
      <c r="P740" s="34"/>
      <c r="Q740" s="27">
        <f>SUMIFS($N$7:N740,$F$7:F740,F740,$J$7:J740,"入库")-SUMIFS($N$7:N740,$F$7:F740,F740,$J$7:J740,"出库")</f>
        <v>0</v>
      </c>
      <c r="S740" s="51"/>
      <c r="T740" s="51"/>
      <c r="U740" s="49">
        <f t="shared" si="60"/>
        <v>0</v>
      </c>
      <c r="V740" s="50">
        <f t="shared" si="61"/>
        <v>0</v>
      </c>
      <c r="W740" s="49">
        <f t="shared" si="62"/>
        <v>0</v>
      </c>
      <c r="X740" s="50">
        <f t="shared" si="63"/>
        <v>0</v>
      </c>
      <c r="Y740" s="52"/>
      <c r="Z740" s="53"/>
    </row>
    <row r="741" spans="4:26">
      <c r="D741" s="26"/>
      <c r="E741" s="26"/>
      <c r="F741" s="27"/>
      <c r="G741" s="27"/>
      <c r="H741" s="27" t="str">
        <f t="shared" si="64"/>
        <v/>
      </c>
      <c r="I741" s="27"/>
      <c r="J741" s="27"/>
      <c r="K741" s="27"/>
      <c r="L741" s="27"/>
      <c r="M741" s="27"/>
      <c r="N741" s="16"/>
      <c r="O741" s="16"/>
      <c r="P741" s="34"/>
      <c r="Q741" s="27">
        <f>SUMIFS($N$7:N741,$F$7:F741,F741,$J$7:J741,"入库")-SUMIFS($N$7:N741,$F$7:F741,F741,$J$7:J741,"出库")</f>
        <v>0</v>
      </c>
      <c r="S741" s="51"/>
      <c r="T741" s="51"/>
      <c r="U741" s="49">
        <f t="shared" si="60"/>
        <v>0</v>
      </c>
      <c r="V741" s="50">
        <f t="shared" si="61"/>
        <v>0</v>
      </c>
      <c r="W741" s="49">
        <f t="shared" si="62"/>
        <v>0</v>
      </c>
      <c r="X741" s="50">
        <f t="shared" si="63"/>
        <v>0</v>
      </c>
      <c r="Y741" s="52"/>
      <c r="Z741" s="53"/>
    </row>
    <row r="742" spans="4:26">
      <c r="D742" s="26"/>
      <c r="E742" s="26"/>
      <c r="F742" s="27"/>
      <c r="G742" s="27"/>
      <c r="H742" s="27" t="str">
        <f t="shared" si="64"/>
        <v/>
      </c>
      <c r="I742" s="27"/>
      <c r="J742" s="27"/>
      <c r="K742" s="27"/>
      <c r="L742" s="27"/>
      <c r="M742" s="27"/>
      <c r="N742" s="16"/>
      <c r="O742" s="16"/>
      <c r="P742" s="34"/>
      <c r="Q742" s="27">
        <f>SUMIFS($N$7:N742,$F$7:F742,F742,$J$7:J742,"入库")-SUMIFS($N$7:N742,$F$7:F742,F742,$J$7:J742,"出库")</f>
        <v>0</v>
      </c>
      <c r="S742" s="51"/>
      <c r="T742" s="51"/>
      <c r="U742" s="49">
        <f t="shared" si="60"/>
        <v>0</v>
      </c>
      <c r="V742" s="50">
        <f t="shared" si="61"/>
        <v>0</v>
      </c>
      <c r="W742" s="49">
        <f t="shared" si="62"/>
        <v>0</v>
      </c>
      <c r="X742" s="50">
        <f t="shared" si="63"/>
        <v>0</v>
      </c>
      <c r="Y742" s="52"/>
      <c r="Z742" s="53"/>
    </row>
    <row r="743" spans="4:26">
      <c r="D743" s="26"/>
      <c r="E743" s="26"/>
      <c r="F743" s="27"/>
      <c r="G743" s="27"/>
      <c r="H743" s="27" t="str">
        <f t="shared" si="64"/>
        <v/>
      </c>
      <c r="I743" s="27"/>
      <c r="J743" s="27"/>
      <c r="K743" s="27"/>
      <c r="L743" s="27"/>
      <c r="M743" s="27"/>
      <c r="N743" s="16"/>
      <c r="O743" s="16"/>
      <c r="P743" s="34"/>
      <c r="Q743" s="27">
        <f>SUMIFS($N$7:N743,$F$7:F743,F743,$J$7:J743,"入库")-SUMIFS($N$7:N743,$F$7:F743,F743,$J$7:J743,"出库")</f>
        <v>0</v>
      </c>
      <c r="S743" s="51"/>
      <c r="T743" s="51"/>
      <c r="U743" s="49">
        <f t="shared" si="60"/>
        <v>0</v>
      </c>
      <c r="V743" s="50">
        <f t="shared" si="61"/>
        <v>0</v>
      </c>
      <c r="W743" s="49">
        <f t="shared" si="62"/>
        <v>0</v>
      </c>
      <c r="X743" s="50">
        <f t="shared" si="63"/>
        <v>0</v>
      </c>
      <c r="Y743" s="52"/>
      <c r="Z743" s="53"/>
    </row>
    <row r="744" spans="4:26">
      <c r="D744" s="26"/>
      <c r="E744" s="26"/>
      <c r="F744" s="27"/>
      <c r="G744" s="27"/>
      <c r="H744" s="27" t="str">
        <f t="shared" si="64"/>
        <v/>
      </c>
      <c r="I744" s="27"/>
      <c r="J744" s="27"/>
      <c r="K744" s="27"/>
      <c r="L744" s="27"/>
      <c r="M744" s="27"/>
      <c r="N744" s="16"/>
      <c r="O744" s="16"/>
      <c r="P744" s="34"/>
      <c r="Q744" s="27">
        <f>SUMIFS($N$7:N744,$F$7:F744,F744,$J$7:J744,"入库")-SUMIFS($N$7:N744,$F$7:F744,F744,$J$7:J744,"出库")</f>
        <v>0</v>
      </c>
      <c r="S744" s="51"/>
      <c r="T744" s="51"/>
      <c r="U744" s="49">
        <f t="shared" si="60"/>
        <v>0</v>
      </c>
      <c r="V744" s="50">
        <f t="shared" si="61"/>
        <v>0</v>
      </c>
      <c r="W744" s="49">
        <f t="shared" si="62"/>
        <v>0</v>
      </c>
      <c r="X744" s="50">
        <f t="shared" si="63"/>
        <v>0</v>
      </c>
      <c r="Y744" s="52"/>
      <c r="Z744" s="53"/>
    </row>
    <row r="745" spans="4:26">
      <c r="D745" s="26"/>
      <c r="E745" s="26"/>
      <c r="F745" s="27"/>
      <c r="G745" s="27"/>
      <c r="H745" s="27" t="str">
        <f t="shared" si="64"/>
        <v/>
      </c>
      <c r="I745" s="27"/>
      <c r="J745" s="27"/>
      <c r="K745" s="27"/>
      <c r="L745" s="27"/>
      <c r="M745" s="27"/>
      <c r="N745" s="16"/>
      <c r="O745" s="16"/>
      <c r="P745" s="34"/>
      <c r="Q745" s="27">
        <f>SUMIFS($N$7:N745,$F$7:F745,F745,$J$7:J745,"入库")-SUMIFS($N$7:N745,$F$7:F745,F745,$J$7:J745,"出库")</f>
        <v>0</v>
      </c>
      <c r="S745" s="51"/>
      <c r="T745" s="51"/>
      <c r="U745" s="49">
        <f t="shared" si="60"/>
        <v>0</v>
      </c>
      <c r="V745" s="50">
        <f t="shared" si="61"/>
        <v>0</v>
      </c>
      <c r="W745" s="49">
        <f t="shared" si="62"/>
        <v>0</v>
      </c>
      <c r="X745" s="50">
        <f t="shared" si="63"/>
        <v>0</v>
      </c>
      <c r="Y745" s="52"/>
      <c r="Z745" s="53"/>
    </row>
    <row r="746" spans="4:26">
      <c r="D746" s="26"/>
      <c r="E746" s="26"/>
      <c r="F746" s="27"/>
      <c r="G746" s="27"/>
      <c r="H746" s="27" t="str">
        <f t="shared" si="64"/>
        <v/>
      </c>
      <c r="I746" s="27"/>
      <c r="J746" s="27"/>
      <c r="K746" s="27"/>
      <c r="L746" s="27"/>
      <c r="M746" s="27"/>
      <c r="N746" s="16"/>
      <c r="O746" s="16"/>
      <c r="P746" s="34"/>
      <c r="Q746" s="27">
        <f>SUMIFS($N$7:N746,$F$7:F746,F746,$J$7:J746,"入库")-SUMIFS($N$7:N746,$F$7:F746,F746,$J$7:J746,"出库")</f>
        <v>0</v>
      </c>
      <c r="S746" s="51"/>
      <c r="T746" s="51"/>
      <c r="U746" s="49">
        <f t="shared" si="60"/>
        <v>0</v>
      </c>
      <c r="V746" s="50">
        <f t="shared" si="61"/>
        <v>0</v>
      </c>
      <c r="W746" s="49">
        <f t="shared" si="62"/>
        <v>0</v>
      </c>
      <c r="X746" s="50">
        <f t="shared" si="63"/>
        <v>0</v>
      </c>
      <c r="Y746" s="52"/>
      <c r="Z746" s="53"/>
    </row>
    <row r="747" spans="4:26">
      <c r="D747" s="26"/>
      <c r="E747" s="26"/>
      <c r="F747" s="27"/>
      <c r="G747" s="27"/>
      <c r="H747" s="27" t="str">
        <f t="shared" si="64"/>
        <v/>
      </c>
      <c r="I747" s="27"/>
      <c r="J747" s="27"/>
      <c r="K747" s="27"/>
      <c r="L747" s="27"/>
      <c r="M747" s="27"/>
      <c r="N747" s="16"/>
      <c r="O747" s="16"/>
      <c r="P747" s="34"/>
      <c r="Q747" s="27">
        <f>SUMIFS($N$7:N747,$F$7:F747,F747,$J$7:J747,"入库")-SUMIFS($N$7:N747,$F$7:F747,F747,$J$7:J747,"出库")</f>
        <v>0</v>
      </c>
      <c r="S747" s="51"/>
      <c r="T747" s="51"/>
      <c r="U747" s="49">
        <f t="shared" si="60"/>
        <v>0</v>
      </c>
      <c r="V747" s="50">
        <f t="shared" si="61"/>
        <v>0</v>
      </c>
      <c r="W747" s="49">
        <f t="shared" si="62"/>
        <v>0</v>
      </c>
      <c r="X747" s="50">
        <f t="shared" si="63"/>
        <v>0</v>
      </c>
      <c r="Y747" s="52"/>
      <c r="Z747" s="53"/>
    </row>
    <row r="748" spans="4:26">
      <c r="D748" s="26"/>
      <c r="E748" s="26"/>
      <c r="F748" s="27"/>
      <c r="G748" s="27"/>
      <c r="H748" s="27" t="str">
        <f t="shared" si="64"/>
        <v/>
      </c>
      <c r="I748" s="27"/>
      <c r="J748" s="27"/>
      <c r="K748" s="27"/>
      <c r="L748" s="27"/>
      <c r="M748" s="27"/>
      <c r="N748" s="16"/>
      <c r="O748" s="16"/>
      <c r="P748" s="34"/>
      <c r="Q748" s="27">
        <f>SUMIFS($N$7:N748,$F$7:F748,F748,$J$7:J748,"入库")-SUMIFS($N$7:N748,$F$7:F748,F748,$J$7:J748,"出库")</f>
        <v>0</v>
      </c>
      <c r="S748" s="51"/>
      <c r="T748" s="51"/>
      <c r="U748" s="49">
        <f t="shared" si="60"/>
        <v>0</v>
      </c>
      <c r="V748" s="50">
        <f t="shared" si="61"/>
        <v>0</v>
      </c>
      <c r="W748" s="49">
        <f t="shared" si="62"/>
        <v>0</v>
      </c>
      <c r="X748" s="50">
        <f t="shared" si="63"/>
        <v>0</v>
      </c>
      <c r="Y748" s="52"/>
      <c r="Z748" s="53"/>
    </row>
    <row r="749" spans="4:26">
      <c r="D749" s="26"/>
      <c r="E749" s="26"/>
      <c r="F749" s="27"/>
      <c r="G749" s="27"/>
      <c r="H749" s="27" t="str">
        <f t="shared" si="64"/>
        <v/>
      </c>
      <c r="I749" s="27"/>
      <c r="J749" s="27"/>
      <c r="K749" s="27"/>
      <c r="L749" s="27"/>
      <c r="M749" s="27"/>
      <c r="N749" s="16"/>
      <c r="O749" s="16"/>
      <c r="P749" s="34"/>
      <c r="Q749" s="27">
        <f>SUMIFS($N$7:N749,$F$7:F749,F749,$J$7:J749,"入库")-SUMIFS($N$7:N749,$F$7:F749,F749,$J$7:J749,"出库")</f>
        <v>0</v>
      </c>
      <c r="S749" s="51"/>
      <c r="T749" s="51"/>
      <c r="U749" s="49">
        <f t="shared" si="60"/>
        <v>0</v>
      </c>
      <c r="V749" s="50">
        <f t="shared" si="61"/>
        <v>0</v>
      </c>
      <c r="W749" s="49">
        <f t="shared" si="62"/>
        <v>0</v>
      </c>
      <c r="X749" s="50">
        <f t="shared" si="63"/>
        <v>0</v>
      </c>
      <c r="Y749" s="52"/>
      <c r="Z749" s="53"/>
    </row>
    <row r="750" spans="4:26">
      <c r="D750" s="26"/>
      <c r="E750" s="26"/>
      <c r="F750" s="27"/>
      <c r="G750" s="27"/>
      <c r="H750" s="27" t="str">
        <f t="shared" si="64"/>
        <v/>
      </c>
      <c r="I750" s="27"/>
      <c r="J750" s="27"/>
      <c r="K750" s="27"/>
      <c r="L750" s="27"/>
      <c r="M750" s="27"/>
      <c r="N750" s="16"/>
      <c r="O750" s="16"/>
      <c r="P750" s="34"/>
      <c r="Q750" s="27">
        <f>SUMIFS($N$7:N750,$F$7:F750,F750,$J$7:J750,"入库")-SUMIFS($N$7:N750,$F$7:F750,F750,$J$7:J750,"出库")</f>
        <v>0</v>
      </c>
      <c r="S750" s="51"/>
      <c r="T750" s="51"/>
      <c r="U750" s="49">
        <f t="shared" si="60"/>
        <v>0</v>
      </c>
      <c r="V750" s="50">
        <f t="shared" si="61"/>
        <v>0</v>
      </c>
      <c r="W750" s="49">
        <f t="shared" si="62"/>
        <v>0</v>
      </c>
      <c r="X750" s="50">
        <f t="shared" si="63"/>
        <v>0</v>
      </c>
      <c r="Y750" s="52"/>
      <c r="Z750" s="53"/>
    </row>
    <row r="751" spans="4:26">
      <c r="D751" s="26"/>
      <c r="E751" s="26"/>
      <c r="F751" s="27"/>
      <c r="G751" s="27"/>
      <c r="H751" s="27" t="str">
        <f t="shared" si="64"/>
        <v/>
      </c>
      <c r="I751" s="27"/>
      <c r="J751" s="27"/>
      <c r="K751" s="27"/>
      <c r="L751" s="27"/>
      <c r="M751" s="27"/>
      <c r="N751" s="16"/>
      <c r="O751" s="16"/>
      <c r="P751" s="34"/>
      <c r="Q751" s="27">
        <f>SUMIFS($N$7:N751,$F$7:F751,F751,$J$7:J751,"入库")-SUMIFS($N$7:N751,$F$7:F751,F751,$J$7:J751,"出库")</f>
        <v>0</v>
      </c>
      <c r="S751" s="51"/>
      <c r="T751" s="51"/>
      <c r="U751" s="49">
        <f t="shared" si="60"/>
        <v>0</v>
      </c>
      <c r="V751" s="50">
        <f t="shared" si="61"/>
        <v>0</v>
      </c>
      <c r="W751" s="49">
        <f t="shared" si="62"/>
        <v>0</v>
      </c>
      <c r="X751" s="50">
        <f t="shared" si="63"/>
        <v>0</v>
      </c>
      <c r="Y751" s="52"/>
      <c r="Z751" s="53"/>
    </row>
    <row r="752" spans="4:26">
      <c r="D752" s="26"/>
      <c r="E752" s="26"/>
      <c r="F752" s="27"/>
      <c r="G752" s="27"/>
      <c r="H752" s="27" t="str">
        <f t="shared" si="64"/>
        <v/>
      </c>
      <c r="I752" s="27"/>
      <c r="J752" s="27"/>
      <c r="K752" s="27"/>
      <c r="L752" s="27"/>
      <c r="M752" s="27"/>
      <c r="N752" s="16"/>
      <c r="O752" s="16"/>
      <c r="P752" s="34"/>
      <c r="Q752" s="27">
        <f>SUMIFS($N$7:N752,$F$7:F752,F752,$J$7:J752,"入库")-SUMIFS($N$7:N752,$F$7:F752,F752,$J$7:J752,"出库")</f>
        <v>0</v>
      </c>
      <c r="S752" s="51"/>
      <c r="T752" s="51"/>
      <c r="U752" s="49">
        <f t="shared" si="60"/>
        <v>0</v>
      </c>
      <c r="V752" s="50">
        <f t="shared" si="61"/>
        <v>0</v>
      </c>
      <c r="W752" s="49">
        <f t="shared" si="62"/>
        <v>0</v>
      </c>
      <c r="X752" s="50">
        <f t="shared" si="63"/>
        <v>0</v>
      </c>
      <c r="Y752" s="52"/>
      <c r="Z752" s="53"/>
    </row>
    <row r="753" spans="4:26">
      <c r="D753" s="26"/>
      <c r="E753" s="26"/>
      <c r="F753" s="27"/>
      <c r="G753" s="27"/>
      <c r="H753" s="27" t="str">
        <f t="shared" si="64"/>
        <v/>
      </c>
      <c r="I753" s="27"/>
      <c r="J753" s="27"/>
      <c r="K753" s="27"/>
      <c r="L753" s="27"/>
      <c r="M753" s="27"/>
      <c r="N753" s="16"/>
      <c r="O753" s="16"/>
      <c r="P753" s="34"/>
      <c r="Q753" s="27">
        <f>SUMIFS($N$7:N753,$F$7:F753,F753,$J$7:J753,"入库")-SUMIFS($N$7:N753,$F$7:F753,F753,$J$7:J753,"出库")</f>
        <v>0</v>
      </c>
      <c r="S753" s="51"/>
      <c r="T753" s="51"/>
      <c r="U753" s="49">
        <f t="shared" si="60"/>
        <v>0</v>
      </c>
      <c r="V753" s="50">
        <f t="shared" si="61"/>
        <v>0</v>
      </c>
      <c r="W753" s="49">
        <f t="shared" si="62"/>
        <v>0</v>
      </c>
      <c r="X753" s="50">
        <f t="shared" si="63"/>
        <v>0</v>
      </c>
      <c r="Y753" s="52"/>
      <c r="Z753" s="53"/>
    </row>
    <row r="754" spans="4:26">
      <c r="D754" s="26"/>
      <c r="E754" s="26"/>
      <c r="F754" s="27"/>
      <c r="G754" s="27"/>
      <c r="H754" s="27" t="str">
        <f t="shared" si="64"/>
        <v/>
      </c>
      <c r="I754" s="27"/>
      <c r="J754" s="27"/>
      <c r="K754" s="27"/>
      <c r="L754" s="27"/>
      <c r="M754" s="27"/>
      <c r="N754" s="16"/>
      <c r="O754" s="16"/>
      <c r="P754" s="34"/>
      <c r="Q754" s="27">
        <f>SUMIFS($N$7:N754,$F$7:F754,F754,$J$7:J754,"入库")-SUMIFS($N$7:N754,$F$7:F754,F754,$J$7:J754,"出库")</f>
        <v>0</v>
      </c>
      <c r="S754" s="51"/>
      <c r="T754" s="51"/>
      <c r="U754" s="49">
        <f t="shared" si="60"/>
        <v>0</v>
      </c>
      <c r="V754" s="50">
        <f t="shared" si="61"/>
        <v>0</v>
      </c>
      <c r="W754" s="49">
        <f t="shared" si="62"/>
        <v>0</v>
      </c>
      <c r="X754" s="50">
        <f t="shared" si="63"/>
        <v>0</v>
      </c>
      <c r="Y754" s="52"/>
      <c r="Z754" s="53"/>
    </row>
    <row r="755" spans="4:26">
      <c r="D755" s="26"/>
      <c r="E755" s="26"/>
      <c r="F755" s="27"/>
      <c r="G755" s="27"/>
      <c r="H755" s="27" t="str">
        <f t="shared" si="64"/>
        <v/>
      </c>
      <c r="I755" s="27"/>
      <c r="J755" s="27"/>
      <c r="K755" s="27"/>
      <c r="L755" s="27"/>
      <c r="M755" s="27"/>
      <c r="N755" s="16"/>
      <c r="O755" s="16"/>
      <c r="P755" s="34"/>
      <c r="Q755" s="27">
        <f>SUMIFS($N$7:N755,$F$7:F755,F755,$J$7:J755,"入库")-SUMIFS($N$7:N755,$F$7:F755,F755,$J$7:J755,"出库")</f>
        <v>0</v>
      </c>
      <c r="S755" s="51"/>
      <c r="T755" s="51"/>
      <c r="U755" s="49">
        <f t="shared" si="60"/>
        <v>0</v>
      </c>
      <c r="V755" s="50">
        <f t="shared" si="61"/>
        <v>0</v>
      </c>
      <c r="W755" s="49">
        <f t="shared" si="62"/>
        <v>0</v>
      </c>
      <c r="X755" s="50">
        <f t="shared" si="63"/>
        <v>0</v>
      </c>
      <c r="Y755" s="52"/>
      <c r="Z755" s="53"/>
    </row>
    <row r="756" spans="4:26">
      <c r="D756" s="26"/>
      <c r="E756" s="26"/>
      <c r="F756" s="27"/>
      <c r="G756" s="27"/>
      <c r="H756" s="27" t="str">
        <f t="shared" si="64"/>
        <v/>
      </c>
      <c r="I756" s="27"/>
      <c r="J756" s="27"/>
      <c r="K756" s="27"/>
      <c r="L756" s="27"/>
      <c r="M756" s="27"/>
      <c r="N756" s="16"/>
      <c r="O756" s="16"/>
      <c r="P756" s="34"/>
      <c r="Q756" s="27">
        <f>SUMIFS($N$7:N756,$F$7:F756,F756,$J$7:J756,"入库")-SUMIFS($N$7:N756,$F$7:F756,F756,$J$7:J756,"出库")</f>
        <v>0</v>
      </c>
      <c r="S756" s="51"/>
      <c r="T756" s="51"/>
      <c r="U756" s="49">
        <f t="shared" si="60"/>
        <v>0</v>
      </c>
      <c r="V756" s="50">
        <f t="shared" si="61"/>
        <v>0</v>
      </c>
      <c r="W756" s="49">
        <f t="shared" si="62"/>
        <v>0</v>
      </c>
      <c r="X756" s="50">
        <f t="shared" si="63"/>
        <v>0</v>
      </c>
      <c r="Y756" s="52"/>
      <c r="Z756" s="53"/>
    </row>
    <row r="757" spans="4:26">
      <c r="D757" s="26"/>
      <c r="E757" s="26"/>
      <c r="F757" s="27"/>
      <c r="G757" s="27"/>
      <c r="H757" s="27" t="str">
        <f t="shared" si="64"/>
        <v/>
      </c>
      <c r="I757" s="27"/>
      <c r="J757" s="27"/>
      <c r="K757" s="27"/>
      <c r="L757" s="27"/>
      <c r="M757" s="27"/>
      <c r="N757" s="16"/>
      <c r="O757" s="16"/>
      <c r="P757" s="34"/>
      <c r="Q757" s="27">
        <f>SUMIFS($N$7:N757,$F$7:F757,F757,$J$7:J757,"入库")-SUMIFS($N$7:N757,$F$7:F757,F757,$J$7:J757,"出库")</f>
        <v>0</v>
      </c>
      <c r="S757" s="51"/>
      <c r="T757" s="51"/>
      <c r="U757" s="49">
        <f t="shared" si="60"/>
        <v>0</v>
      </c>
      <c r="V757" s="50">
        <f t="shared" si="61"/>
        <v>0</v>
      </c>
      <c r="W757" s="49">
        <f t="shared" si="62"/>
        <v>0</v>
      </c>
      <c r="X757" s="50">
        <f t="shared" si="63"/>
        <v>0</v>
      </c>
      <c r="Y757" s="52"/>
      <c r="Z757" s="53"/>
    </row>
    <row r="758" spans="4:26">
      <c r="D758" s="26"/>
      <c r="E758" s="26"/>
      <c r="F758" s="27"/>
      <c r="G758" s="27"/>
      <c r="H758" s="27" t="str">
        <f t="shared" si="64"/>
        <v/>
      </c>
      <c r="I758" s="27"/>
      <c r="J758" s="27"/>
      <c r="K758" s="27"/>
      <c r="L758" s="27"/>
      <c r="M758" s="27"/>
      <c r="N758" s="16"/>
      <c r="O758" s="16"/>
      <c r="P758" s="34"/>
      <c r="Q758" s="27">
        <f>SUMIFS($N$7:N758,$F$7:F758,F758,$J$7:J758,"入库")-SUMIFS($N$7:N758,$F$7:F758,F758,$J$7:J758,"出库")</f>
        <v>0</v>
      </c>
      <c r="S758" s="51"/>
      <c r="T758" s="51"/>
      <c r="U758" s="49">
        <f t="shared" si="60"/>
        <v>0</v>
      </c>
      <c r="V758" s="50">
        <f t="shared" si="61"/>
        <v>0</v>
      </c>
      <c r="W758" s="49">
        <f t="shared" si="62"/>
        <v>0</v>
      </c>
      <c r="X758" s="50">
        <f t="shared" si="63"/>
        <v>0</v>
      </c>
      <c r="Y758" s="52"/>
      <c r="Z758" s="53"/>
    </row>
    <row r="759" spans="4:26">
      <c r="D759" s="26"/>
      <c r="E759" s="26"/>
      <c r="F759" s="27"/>
      <c r="G759" s="27"/>
      <c r="H759" s="27" t="str">
        <f t="shared" si="64"/>
        <v/>
      </c>
      <c r="I759" s="27"/>
      <c r="J759" s="27"/>
      <c r="K759" s="27"/>
      <c r="L759" s="27"/>
      <c r="M759" s="27"/>
      <c r="N759" s="16"/>
      <c r="O759" s="16"/>
      <c r="P759" s="34"/>
      <c r="Q759" s="27">
        <f>SUMIFS($N$7:N759,$F$7:F759,F759,$J$7:J759,"入库")-SUMIFS($N$7:N759,$F$7:F759,F759,$J$7:J759,"出库")</f>
        <v>0</v>
      </c>
      <c r="S759" s="51"/>
      <c r="T759" s="51"/>
      <c r="U759" s="49">
        <f t="shared" si="60"/>
        <v>0</v>
      </c>
      <c r="V759" s="50">
        <f t="shared" si="61"/>
        <v>0</v>
      </c>
      <c r="W759" s="49">
        <f t="shared" si="62"/>
        <v>0</v>
      </c>
      <c r="X759" s="50">
        <f t="shared" si="63"/>
        <v>0</v>
      </c>
      <c r="Y759" s="52"/>
      <c r="Z759" s="53"/>
    </row>
    <row r="760" spans="4:26">
      <c r="D760" s="26"/>
      <c r="E760" s="26"/>
      <c r="F760" s="27"/>
      <c r="G760" s="27"/>
      <c r="H760" s="27" t="str">
        <f t="shared" si="64"/>
        <v/>
      </c>
      <c r="I760" s="27"/>
      <c r="J760" s="27"/>
      <c r="K760" s="27"/>
      <c r="L760" s="27"/>
      <c r="M760" s="27"/>
      <c r="N760" s="16"/>
      <c r="O760" s="16"/>
      <c r="P760" s="34"/>
      <c r="Q760" s="27">
        <f>SUMIFS($N$7:N760,$F$7:F760,F760,$J$7:J760,"入库")-SUMIFS($N$7:N760,$F$7:F760,F760,$J$7:J760,"出库")</f>
        <v>0</v>
      </c>
      <c r="S760" s="51"/>
      <c r="T760" s="51"/>
      <c r="U760" s="49">
        <f t="shared" si="60"/>
        <v>0</v>
      </c>
      <c r="V760" s="50">
        <f t="shared" si="61"/>
        <v>0</v>
      </c>
      <c r="W760" s="49">
        <f t="shared" si="62"/>
        <v>0</v>
      </c>
      <c r="X760" s="50">
        <f t="shared" si="63"/>
        <v>0</v>
      </c>
      <c r="Y760" s="52"/>
      <c r="Z760" s="53"/>
    </row>
    <row r="761" spans="4:26">
      <c r="D761" s="26"/>
      <c r="E761" s="26"/>
      <c r="F761" s="27"/>
      <c r="G761" s="27"/>
      <c r="H761" s="27" t="str">
        <f t="shared" si="64"/>
        <v/>
      </c>
      <c r="I761" s="27"/>
      <c r="J761" s="27"/>
      <c r="K761" s="27"/>
      <c r="L761" s="27"/>
      <c r="M761" s="27"/>
      <c r="N761" s="16"/>
      <c r="O761" s="16"/>
      <c r="P761" s="34"/>
      <c r="Q761" s="27">
        <f>SUMIFS($N$7:N761,$F$7:F761,F761,$J$7:J761,"入库")-SUMIFS($N$7:N761,$F$7:F761,F761,$J$7:J761,"出库")</f>
        <v>0</v>
      </c>
      <c r="S761" s="51"/>
      <c r="T761" s="51"/>
      <c r="U761" s="49">
        <f t="shared" si="60"/>
        <v>0</v>
      </c>
      <c r="V761" s="50">
        <f t="shared" si="61"/>
        <v>0</v>
      </c>
      <c r="W761" s="49">
        <f t="shared" si="62"/>
        <v>0</v>
      </c>
      <c r="X761" s="50">
        <f t="shared" si="63"/>
        <v>0</v>
      </c>
      <c r="Y761" s="52"/>
      <c r="Z761" s="53"/>
    </row>
    <row r="762" spans="4:26">
      <c r="D762" s="26"/>
      <c r="E762" s="26"/>
      <c r="F762" s="27"/>
      <c r="G762" s="27"/>
      <c r="H762" s="27" t="str">
        <f t="shared" si="64"/>
        <v/>
      </c>
      <c r="I762" s="27"/>
      <c r="J762" s="27"/>
      <c r="K762" s="27"/>
      <c r="L762" s="27"/>
      <c r="M762" s="27"/>
      <c r="N762" s="16"/>
      <c r="O762" s="16"/>
      <c r="P762" s="34"/>
      <c r="Q762" s="27">
        <f>SUMIFS($N$7:N762,$F$7:F762,F762,$J$7:J762,"入库")-SUMIFS($N$7:N762,$F$7:F762,F762,$J$7:J762,"出库")</f>
        <v>0</v>
      </c>
      <c r="S762" s="51"/>
      <c r="T762" s="51"/>
      <c r="U762" s="49">
        <f t="shared" si="60"/>
        <v>0</v>
      </c>
      <c r="V762" s="50">
        <f t="shared" si="61"/>
        <v>0</v>
      </c>
      <c r="W762" s="49">
        <f t="shared" si="62"/>
        <v>0</v>
      </c>
      <c r="X762" s="50">
        <f t="shared" si="63"/>
        <v>0</v>
      </c>
      <c r="Y762" s="52"/>
      <c r="Z762" s="53"/>
    </row>
    <row r="763" spans="4:26">
      <c r="D763" s="26"/>
      <c r="E763" s="26"/>
      <c r="F763" s="27"/>
      <c r="G763" s="27"/>
      <c r="H763" s="27" t="str">
        <f t="shared" si="64"/>
        <v/>
      </c>
      <c r="I763" s="27"/>
      <c r="J763" s="27"/>
      <c r="K763" s="27"/>
      <c r="L763" s="27"/>
      <c r="M763" s="27"/>
      <c r="N763" s="16"/>
      <c r="O763" s="16"/>
      <c r="P763" s="34"/>
      <c r="Q763" s="27">
        <f>SUMIFS($N$7:N763,$F$7:F763,F763,$J$7:J763,"入库")-SUMIFS($N$7:N763,$F$7:F763,F763,$J$7:J763,"出库")</f>
        <v>0</v>
      </c>
      <c r="S763" s="51"/>
      <c r="T763" s="51"/>
      <c r="U763" s="49">
        <f t="shared" si="60"/>
        <v>0</v>
      </c>
      <c r="V763" s="50">
        <f t="shared" si="61"/>
        <v>0</v>
      </c>
      <c r="W763" s="49">
        <f t="shared" si="62"/>
        <v>0</v>
      </c>
      <c r="X763" s="50">
        <f t="shared" si="63"/>
        <v>0</v>
      </c>
      <c r="Y763" s="52"/>
      <c r="Z763" s="53"/>
    </row>
    <row r="764" spans="4:26">
      <c r="D764" s="26"/>
      <c r="E764" s="26"/>
      <c r="F764" s="27"/>
      <c r="G764" s="27"/>
      <c r="H764" s="27" t="str">
        <f t="shared" si="64"/>
        <v/>
      </c>
      <c r="I764" s="27"/>
      <c r="J764" s="27"/>
      <c r="K764" s="27"/>
      <c r="L764" s="27"/>
      <c r="M764" s="27"/>
      <c r="N764" s="16"/>
      <c r="O764" s="16"/>
      <c r="P764" s="34"/>
      <c r="Q764" s="27">
        <f>SUMIFS($N$7:N764,$F$7:F764,F764,$J$7:J764,"入库")-SUMIFS($N$7:N764,$F$7:F764,F764,$J$7:J764,"出库")</f>
        <v>0</v>
      </c>
      <c r="S764" s="51"/>
      <c r="T764" s="51"/>
      <c r="U764" s="49">
        <f t="shared" si="60"/>
        <v>0</v>
      </c>
      <c r="V764" s="50">
        <f t="shared" si="61"/>
        <v>0</v>
      </c>
      <c r="W764" s="49">
        <f t="shared" si="62"/>
        <v>0</v>
      </c>
      <c r="X764" s="50">
        <f t="shared" si="63"/>
        <v>0</v>
      </c>
      <c r="Y764" s="52"/>
      <c r="Z764" s="53"/>
    </row>
    <row r="765" spans="4:26">
      <c r="D765" s="26"/>
      <c r="E765" s="26"/>
      <c r="F765" s="27"/>
      <c r="G765" s="27"/>
      <c r="H765" s="27" t="str">
        <f t="shared" si="64"/>
        <v/>
      </c>
      <c r="I765" s="27"/>
      <c r="J765" s="27"/>
      <c r="K765" s="27"/>
      <c r="L765" s="27"/>
      <c r="M765" s="27"/>
      <c r="N765" s="16"/>
      <c r="O765" s="16"/>
      <c r="P765" s="34"/>
      <c r="Q765" s="27">
        <f>SUMIFS($N$7:N765,$F$7:F765,F765,$J$7:J765,"入库")-SUMIFS($N$7:N765,$F$7:F765,F765,$J$7:J765,"出库")</f>
        <v>0</v>
      </c>
      <c r="S765" s="51"/>
      <c r="T765" s="51"/>
      <c r="U765" s="49">
        <f t="shared" si="60"/>
        <v>0</v>
      </c>
      <c r="V765" s="50">
        <f t="shared" si="61"/>
        <v>0</v>
      </c>
      <c r="W765" s="49">
        <f t="shared" si="62"/>
        <v>0</v>
      </c>
      <c r="X765" s="50">
        <f t="shared" si="63"/>
        <v>0</v>
      </c>
      <c r="Y765" s="52"/>
      <c r="Z765" s="53"/>
    </row>
    <row r="766" spans="4:26">
      <c r="D766" s="26"/>
      <c r="E766" s="26"/>
      <c r="F766" s="27"/>
      <c r="G766" s="27"/>
      <c r="H766" s="27" t="str">
        <f t="shared" si="64"/>
        <v/>
      </c>
      <c r="I766" s="27"/>
      <c r="J766" s="27"/>
      <c r="K766" s="27"/>
      <c r="L766" s="27"/>
      <c r="M766" s="27"/>
      <c r="N766" s="16"/>
      <c r="O766" s="16"/>
      <c r="P766" s="34"/>
      <c r="Q766" s="27">
        <f>SUMIFS($N$7:N766,$F$7:F766,F766,$J$7:J766,"入库")-SUMIFS($N$7:N766,$F$7:F766,F766,$J$7:J766,"出库")</f>
        <v>0</v>
      </c>
      <c r="S766" s="51"/>
      <c r="T766" s="51"/>
      <c r="U766" s="49">
        <f t="shared" si="60"/>
        <v>0</v>
      </c>
      <c r="V766" s="50">
        <f t="shared" si="61"/>
        <v>0</v>
      </c>
      <c r="W766" s="49">
        <f t="shared" si="62"/>
        <v>0</v>
      </c>
      <c r="X766" s="50">
        <f t="shared" si="63"/>
        <v>0</v>
      </c>
      <c r="Y766" s="52"/>
      <c r="Z766" s="53"/>
    </row>
    <row r="767" spans="4:26">
      <c r="D767" s="26"/>
      <c r="E767" s="26"/>
      <c r="F767" s="27"/>
      <c r="G767" s="27"/>
      <c r="H767" s="27" t="str">
        <f t="shared" si="64"/>
        <v/>
      </c>
      <c r="I767" s="27"/>
      <c r="J767" s="27"/>
      <c r="K767" s="27"/>
      <c r="L767" s="27"/>
      <c r="M767" s="27"/>
      <c r="N767" s="16"/>
      <c r="O767" s="16"/>
      <c r="P767" s="34"/>
      <c r="Q767" s="27">
        <f>SUMIFS($N$7:N767,$F$7:F767,F767,$J$7:J767,"入库")-SUMIFS($N$7:N767,$F$7:F767,F767,$J$7:J767,"出库")</f>
        <v>0</v>
      </c>
      <c r="S767" s="51"/>
      <c r="T767" s="51"/>
      <c r="U767" s="49">
        <f t="shared" si="60"/>
        <v>0</v>
      </c>
      <c r="V767" s="50">
        <f t="shared" si="61"/>
        <v>0</v>
      </c>
      <c r="W767" s="49">
        <f t="shared" si="62"/>
        <v>0</v>
      </c>
      <c r="X767" s="50">
        <f t="shared" si="63"/>
        <v>0</v>
      </c>
      <c r="Y767" s="52"/>
      <c r="Z767" s="53"/>
    </row>
    <row r="768" spans="4:26">
      <c r="D768" s="26"/>
      <c r="E768" s="26"/>
      <c r="F768" s="27"/>
      <c r="G768" s="27"/>
      <c r="H768" s="27" t="str">
        <f t="shared" si="64"/>
        <v/>
      </c>
      <c r="I768" s="27"/>
      <c r="J768" s="27"/>
      <c r="K768" s="27"/>
      <c r="L768" s="27"/>
      <c r="M768" s="27"/>
      <c r="N768" s="16"/>
      <c r="O768" s="16"/>
      <c r="P768" s="34"/>
      <c r="Q768" s="27">
        <f>SUMIFS($N$7:N768,$F$7:F768,F768,$J$7:J768,"入库")-SUMIFS($N$7:N768,$F$7:F768,F768,$J$7:J768,"出库")</f>
        <v>0</v>
      </c>
      <c r="S768" s="51"/>
      <c r="T768" s="51"/>
      <c r="U768" s="49">
        <f t="shared" si="60"/>
        <v>0</v>
      </c>
      <c r="V768" s="50">
        <f t="shared" si="61"/>
        <v>0</v>
      </c>
      <c r="W768" s="49">
        <f t="shared" si="62"/>
        <v>0</v>
      </c>
      <c r="X768" s="50">
        <f t="shared" si="63"/>
        <v>0</v>
      </c>
      <c r="Y768" s="52"/>
      <c r="Z768" s="53"/>
    </row>
    <row r="769" spans="4:26">
      <c r="D769" s="26"/>
      <c r="E769" s="26"/>
      <c r="F769" s="27"/>
      <c r="G769" s="27"/>
      <c r="H769" s="27" t="str">
        <f t="shared" si="64"/>
        <v/>
      </c>
      <c r="I769" s="27"/>
      <c r="J769" s="27"/>
      <c r="K769" s="27"/>
      <c r="L769" s="27"/>
      <c r="M769" s="27"/>
      <c r="N769" s="16"/>
      <c r="O769" s="16"/>
      <c r="P769" s="34"/>
      <c r="Q769" s="27">
        <f>SUMIFS($N$7:N769,$F$7:F769,F769,$J$7:J769,"入库")-SUMIFS($N$7:N769,$F$7:F769,F769,$J$7:J769,"出库")</f>
        <v>0</v>
      </c>
      <c r="S769" s="51"/>
      <c r="T769" s="51"/>
      <c r="U769" s="49">
        <f t="shared" si="60"/>
        <v>0</v>
      </c>
      <c r="V769" s="50">
        <f t="shared" si="61"/>
        <v>0</v>
      </c>
      <c r="W769" s="49">
        <f t="shared" si="62"/>
        <v>0</v>
      </c>
      <c r="X769" s="50">
        <f t="shared" si="63"/>
        <v>0</v>
      </c>
      <c r="Y769" s="52"/>
      <c r="Z769" s="53"/>
    </row>
    <row r="770" spans="4:26">
      <c r="D770" s="26"/>
      <c r="E770" s="26"/>
      <c r="F770" s="27"/>
      <c r="G770" s="27"/>
      <c r="H770" s="27" t="str">
        <f t="shared" si="64"/>
        <v/>
      </c>
      <c r="I770" s="27"/>
      <c r="J770" s="27"/>
      <c r="K770" s="27"/>
      <c r="L770" s="27"/>
      <c r="M770" s="27"/>
      <c r="N770" s="16"/>
      <c r="O770" s="16"/>
      <c r="P770" s="34"/>
      <c r="Q770" s="27">
        <f>SUMIFS($N$7:N770,$F$7:F770,F770,$J$7:J770,"入库")-SUMIFS($N$7:N770,$F$7:F770,F770,$J$7:J770,"出库")</f>
        <v>0</v>
      </c>
      <c r="S770" s="51"/>
      <c r="T770" s="51"/>
      <c r="U770" s="49">
        <f t="shared" si="60"/>
        <v>0</v>
      </c>
      <c r="V770" s="50">
        <f t="shared" si="61"/>
        <v>0</v>
      </c>
      <c r="W770" s="49">
        <f t="shared" si="62"/>
        <v>0</v>
      </c>
      <c r="X770" s="50">
        <f t="shared" si="63"/>
        <v>0</v>
      </c>
      <c r="Y770" s="52"/>
      <c r="Z770" s="53"/>
    </row>
    <row r="771" spans="4:26">
      <c r="D771" s="26"/>
      <c r="E771" s="26"/>
      <c r="F771" s="27"/>
      <c r="G771" s="27"/>
      <c r="H771" s="27" t="str">
        <f t="shared" si="64"/>
        <v/>
      </c>
      <c r="I771" s="27"/>
      <c r="J771" s="27"/>
      <c r="K771" s="27"/>
      <c r="L771" s="27"/>
      <c r="M771" s="27"/>
      <c r="N771" s="16"/>
      <c r="O771" s="16"/>
      <c r="P771" s="34"/>
      <c r="Q771" s="27">
        <f>SUMIFS($N$7:N771,$F$7:F771,F771,$J$7:J771,"入库")-SUMIFS($N$7:N771,$F$7:F771,F771,$J$7:J771,"出库")</f>
        <v>0</v>
      </c>
      <c r="S771" s="51"/>
      <c r="T771" s="51"/>
      <c r="U771" s="49">
        <f t="shared" si="60"/>
        <v>0</v>
      </c>
      <c r="V771" s="50">
        <f t="shared" si="61"/>
        <v>0</v>
      </c>
      <c r="W771" s="49">
        <f t="shared" si="62"/>
        <v>0</v>
      </c>
      <c r="X771" s="50">
        <f t="shared" si="63"/>
        <v>0</v>
      </c>
      <c r="Y771" s="52"/>
      <c r="Z771" s="53"/>
    </row>
    <row r="772" spans="4:26">
      <c r="D772" s="26"/>
      <c r="E772" s="26"/>
      <c r="F772" s="27"/>
      <c r="G772" s="27"/>
      <c r="H772" s="27" t="str">
        <f t="shared" si="64"/>
        <v/>
      </c>
      <c r="I772" s="27"/>
      <c r="J772" s="27"/>
      <c r="K772" s="27"/>
      <c r="L772" s="27"/>
      <c r="M772" s="27"/>
      <c r="N772" s="16"/>
      <c r="O772" s="16"/>
      <c r="P772" s="34"/>
      <c r="Q772" s="27">
        <f>SUMIFS($N$7:N772,$F$7:F772,F772,$J$7:J772,"入库")-SUMIFS($N$7:N772,$F$7:F772,F772,$J$7:J772,"出库")</f>
        <v>0</v>
      </c>
      <c r="S772" s="51"/>
      <c r="T772" s="51"/>
      <c r="U772" s="49">
        <f t="shared" si="60"/>
        <v>0</v>
      </c>
      <c r="V772" s="50">
        <f t="shared" si="61"/>
        <v>0</v>
      </c>
      <c r="W772" s="49">
        <f t="shared" si="62"/>
        <v>0</v>
      </c>
      <c r="X772" s="50">
        <f t="shared" si="63"/>
        <v>0</v>
      </c>
      <c r="Y772" s="52"/>
      <c r="Z772" s="53"/>
    </row>
    <row r="773" spans="4:26">
      <c r="D773" s="26"/>
      <c r="E773" s="26"/>
      <c r="F773" s="27"/>
      <c r="G773" s="27"/>
      <c r="H773" s="27" t="str">
        <f t="shared" si="64"/>
        <v/>
      </c>
      <c r="I773" s="27"/>
      <c r="J773" s="27"/>
      <c r="K773" s="27"/>
      <c r="L773" s="27"/>
      <c r="M773" s="27"/>
      <c r="N773" s="16"/>
      <c r="O773" s="16"/>
      <c r="P773" s="34"/>
      <c r="Q773" s="27">
        <f>SUMIFS($N$7:N773,$F$7:F773,F773,$J$7:J773,"入库")-SUMIFS($N$7:N773,$F$7:F773,F773,$J$7:J773,"出库")</f>
        <v>0</v>
      </c>
      <c r="S773" s="51"/>
      <c r="T773" s="51"/>
      <c r="U773" s="49">
        <f t="shared" si="60"/>
        <v>0</v>
      </c>
      <c r="V773" s="50">
        <f t="shared" si="61"/>
        <v>0</v>
      </c>
      <c r="W773" s="49">
        <f t="shared" si="62"/>
        <v>0</v>
      </c>
      <c r="X773" s="50">
        <f t="shared" si="63"/>
        <v>0</v>
      </c>
      <c r="Y773" s="52"/>
      <c r="Z773" s="53"/>
    </row>
    <row r="774" spans="4:26">
      <c r="D774" s="26"/>
      <c r="E774" s="26"/>
      <c r="F774" s="27"/>
      <c r="G774" s="27"/>
      <c r="H774" s="27" t="str">
        <f t="shared" si="64"/>
        <v/>
      </c>
      <c r="I774" s="27"/>
      <c r="J774" s="27"/>
      <c r="K774" s="27"/>
      <c r="L774" s="27"/>
      <c r="M774" s="27"/>
      <c r="N774" s="16"/>
      <c r="O774" s="16"/>
      <c r="P774" s="34"/>
      <c r="Q774" s="27">
        <f>SUMIFS($N$7:N774,$F$7:F774,F774,$J$7:J774,"入库")-SUMIFS($N$7:N774,$F$7:F774,F774,$J$7:J774,"出库")</f>
        <v>0</v>
      </c>
      <c r="S774" s="51"/>
      <c r="T774" s="51"/>
      <c r="U774" s="49">
        <f t="shared" si="60"/>
        <v>0</v>
      </c>
      <c r="V774" s="50">
        <f t="shared" si="61"/>
        <v>0</v>
      </c>
      <c r="W774" s="49">
        <f t="shared" si="62"/>
        <v>0</v>
      </c>
      <c r="X774" s="50">
        <f t="shared" si="63"/>
        <v>0</v>
      </c>
      <c r="Y774" s="52"/>
      <c r="Z774" s="53"/>
    </row>
    <row r="775" spans="4:26">
      <c r="D775" s="26"/>
      <c r="E775" s="26"/>
      <c r="F775" s="27"/>
      <c r="G775" s="27"/>
      <c r="H775" s="27" t="str">
        <f t="shared" si="64"/>
        <v/>
      </c>
      <c r="I775" s="27"/>
      <c r="J775" s="27"/>
      <c r="K775" s="27"/>
      <c r="L775" s="27"/>
      <c r="M775" s="27"/>
      <c r="N775" s="16"/>
      <c r="O775" s="16"/>
      <c r="P775" s="34"/>
      <c r="Q775" s="27">
        <f>SUMIFS($N$7:N775,$F$7:F775,F775,$J$7:J775,"入库")-SUMIFS($N$7:N775,$F$7:F775,F775,$J$7:J775,"出库")</f>
        <v>0</v>
      </c>
      <c r="S775" s="51"/>
      <c r="T775" s="51"/>
      <c r="U775" s="49">
        <f t="shared" si="60"/>
        <v>0</v>
      </c>
      <c r="V775" s="50">
        <f t="shared" si="61"/>
        <v>0</v>
      </c>
      <c r="W775" s="49">
        <f t="shared" si="62"/>
        <v>0</v>
      </c>
      <c r="X775" s="50">
        <f t="shared" si="63"/>
        <v>0</v>
      </c>
      <c r="Y775" s="52"/>
      <c r="Z775" s="53"/>
    </row>
    <row r="776" spans="4:26">
      <c r="D776" s="26"/>
      <c r="E776" s="26"/>
      <c r="F776" s="27"/>
      <c r="G776" s="27"/>
      <c r="H776" s="27" t="str">
        <f t="shared" si="64"/>
        <v/>
      </c>
      <c r="I776" s="27"/>
      <c r="J776" s="27"/>
      <c r="K776" s="27"/>
      <c r="L776" s="27"/>
      <c r="M776" s="27"/>
      <c r="N776" s="16"/>
      <c r="O776" s="16"/>
      <c r="P776" s="34"/>
      <c r="Q776" s="27">
        <f>SUMIFS($N$7:N776,$F$7:F776,F776,$J$7:J776,"入库")-SUMIFS($N$7:N776,$F$7:F776,F776,$J$7:J776,"出库")</f>
        <v>0</v>
      </c>
      <c r="S776" s="51"/>
      <c r="T776" s="51"/>
      <c r="U776" s="49">
        <f t="shared" si="60"/>
        <v>0</v>
      </c>
      <c r="V776" s="50">
        <f t="shared" si="61"/>
        <v>0</v>
      </c>
      <c r="W776" s="49">
        <f t="shared" si="62"/>
        <v>0</v>
      </c>
      <c r="X776" s="50">
        <f t="shared" si="63"/>
        <v>0</v>
      </c>
      <c r="Y776" s="52"/>
      <c r="Z776" s="53"/>
    </row>
    <row r="777" spans="4:26">
      <c r="D777" s="26"/>
      <c r="E777" s="26"/>
      <c r="F777" s="27"/>
      <c r="G777" s="27"/>
      <c r="H777" s="27" t="str">
        <f t="shared" si="64"/>
        <v/>
      </c>
      <c r="I777" s="27"/>
      <c r="J777" s="27"/>
      <c r="K777" s="27"/>
      <c r="L777" s="27"/>
      <c r="M777" s="27"/>
      <c r="N777" s="16"/>
      <c r="O777" s="16"/>
      <c r="P777" s="34"/>
      <c r="Q777" s="27">
        <f>SUMIFS($N$7:N777,$F$7:F777,F777,$J$7:J777,"入库")-SUMIFS($N$7:N777,$F$7:F777,F777,$J$7:J777,"出库")</f>
        <v>0</v>
      </c>
      <c r="S777" s="51"/>
      <c r="T777" s="51"/>
      <c r="U777" s="49">
        <f t="shared" si="60"/>
        <v>0</v>
      </c>
      <c r="V777" s="50">
        <f t="shared" si="61"/>
        <v>0</v>
      </c>
      <c r="W777" s="49">
        <f t="shared" si="62"/>
        <v>0</v>
      </c>
      <c r="X777" s="50">
        <f t="shared" si="63"/>
        <v>0</v>
      </c>
      <c r="Y777" s="52"/>
      <c r="Z777" s="53"/>
    </row>
    <row r="778" spans="4:26">
      <c r="D778" s="26"/>
      <c r="E778" s="26"/>
      <c r="F778" s="27"/>
      <c r="G778" s="27"/>
      <c r="H778" s="27" t="str">
        <f t="shared" si="64"/>
        <v/>
      </c>
      <c r="I778" s="27"/>
      <c r="J778" s="27"/>
      <c r="K778" s="27"/>
      <c r="L778" s="27"/>
      <c r="M778" s="27"/>
      <c r="N778" s="16"/>
      <c r="O778" s="16"/>
      <c r="P778" s="34"/>
      <c r="Q778" s="27">
        <f>SUMIFS($N$7:N778,$F$7:F778,F778,$J$7:J778,"入库")-SUMIFS($N$7:N778,$F$7:F778,F778,$J$7:J778,"出库")</f>
        <v>0</v>
      </c>
      <c r="S778" s="51"/>
      <c r="T778" s="51"/>
      <c r="U778" s="49">
        <f t="shared" si="60"/>
        <v>0</v>
      </c>
      <c r="V778" s="50">
        <f t="shared" si="61"/>
        <v>0</v>
      </c>
      <c r="W778" s="49">
        <f t="shared" si="62"/>
        <v>0</v>
      </c>
      <c r="X778" s="50">
        <f t="shared" si="63"/>
        <v>0</v>
      </c>
      <c r="Y778" s="52"/>
      <c r="Z778" s="53"/>
    </row>
    <row r="779" spans="4:26">
      <c r="D779" s="26"/>
      <c r="E779" s="26"/>
      <c r="F779" s="27"/>
      <c r="G779" s="27"/>
      <c r="H779" s="27" t="str">
        <f t="shared" si="64"/>
        <v/>
      </c>
      <c r="I779" s="27"/>
      <c r="J779" s="27"/>
      <c r="K779" s="27"/>
      <c r="L779" s="27"/>
      <c r="M779" s="27"/>
      <c r="N779" s="16"/>
      <c r="O779" s="16"/>
      <c r="P779" s="34"/>
      <c r="Q779" s="27">
        <f>SUMIFS($N$7:N779,$F$7:F779,F779,$J$7:J779,"入库")-SUMIFS($N$7:N779,$F$7:F779,F779,$J$7:J779,"出库")</f>
        <v>0</v>
      </c>
      <c r="S779" s="51"/>
      <c r="T779" s="51"/>
      <c r="U779" s="49">
        <f t="shared" si="60"/>
        <v>0</v>
      </c>
      <c r="V779" s="50">
        <f t="shared" si="61"/>
        <v>0</v>
      </c>
      <c r="W779" s="49">
        <f t="shared" si="62"/>
        <v>0</v>
      </c>
      <c r="X779" s="50">
        <f t="shared" si="63"/>
        <v>0</v>
      </c>
      <c r="Y779" s="52"/>
      <c r="Z779" s="53"/>
    </row>
    <row r="780" spans="4:26">
      <c r="D780" s="26"/>
      <c r="E780" s="26"/>
      <c r="F780" s="27"/>
      <c r="G780" s="27"/>
      <c r="H780" s="27" t="str">
        <f t="shared" si="64"/>
        <v/>
      </c>
      <c r="I780" s="27"/>
      <c r="J780" s="27"/>
      <c r="K780" s="27"/>
      <c r="L780" s="27"/>
      <c r="M780" s="27"/>
      <c r="N780" s="16"/>
      <c r="O780" s="16"/>
      <c r="P780" s="34"/>
      <c r="Q780" s="27">
        <f>SUMIFS($N$7:N780,$F$7:F780,F780,$J$7:J780,"入库")-SUMIFS($N$7:N780,$F$7:F780,F780,$J$7:J780,"出库")</f>
        <v>0</v>
      </c>
      <c r="S780" s="51"/>
      <c r="T780" s="51"/>
      <c r="U780" s="49">
        <f t="shared" si="60"/>
        <v>0</v>
      </c>
      <c r="V780" s="50">
        <f t="shared" si="61"/>
        <v>0</v>
      </c>
      <c r="W780" s="49">
        <f t="shared" si="62"/>
        <v>0</v>
      </c>
      <c r="X780" s="50">
        <f t="shared" si="63"/>
        <v>0</v>
      </c>
      <c r="Y780" s="52"/>
      <c r="Z780" s="53"/>
    </row>
    <row r="781" spans="4:26">
      <c r="D781" s="26"/>
      <c r="E781" s="26"/>
      <c r="F781" s="27"/>
      <c r="G781" s="27"/>
      <c r="H781" s="27" t="str">
        <f t="shared" si="64"/>
        <v/>
      </c>
      <c r="I781" s="27"/>
      <c r="J781" s="27"/>
      <c r="K781" s="27"/>
      <c r="L781" s="27"/>
      <c r="M781" s="27"/>
      <c r="N781" s="16"/>
      <c r="O781" s="16"/>
      <c r="P781" s="34"/>
      <c r="Q781" s="27">
        <f>SUMIFS($N$7:N781,$F$7:F781,F781,$J$7:J781,"入库")-SUMIFS($N$7:N781,$F$7:F781,F781,$J$7:J781,"出库")</f>
        <v>0</v>
      </c>
      <c r="S781" s="51"/>
      <c r="T781" s="51"/>
      <c r="U781" s="49">
        <f t="shared" si="60"/>
        <v>0</v>
      </c>
      <c r="V781" s="50">
        <f t="shared" si="61"/>
        <v>0</v>
      </c>
      <c r="W781" s="49">
        <f t="shared" si="62"/>
        <v>0</v>
      </c>
      <c r="X781" s="50">
        <f t="shared" si="63"/>
        <v>0</v>
      </c>
      <c r="Y781" s="52"/>
      <c r="Z781" s="53"/>
    </row>
    <row r="782" spans="4:26">
      <c r="D782" s="26"/>
      <c r="E782" s="26"/>
      <c r="F782" s="27"/>
      <c r="G782" s="27"/>
      <c r="H782" s="27" t="str">
        <f t="shared" si="64"/>
        <v/>
      </c>
      <c r="I782" s="27"/>
      <c r="J782" s="27"/>
      <c r="K782" s="27"/>
      <c r="L782" s="27"/>
      <c r="M782" s="27"/>
      <c r="N782" s="16"/>
      <c r="O782" s="16"/>
      <c r="P782" s="34"/>
      <c r="Q782" s="27">
        <f>SUMIFS($N$7:N782,$F$7:F782,F782,$J$7:J782,"入库")-SUMIFS($N$7:N782,$F$7:F782,F782,$J$7:J782,"出库")</f>
        <v>0</v>
      </c>
      <c r="S782" s="51"/>
      <c r="T782" s="51"/>
      <c r="U782" s="49">
        <f t="shared" si="60"/>
        <v>0</v>
      </c>
      <c r="V782" s="50">
        <f t="shared" si="61"/>
        <v>0</v>
      </c>
      <c r="W782" s="49">
        <f t="shared" si="62"/>
        <v>0</v>
      </c>
      <c r="X782" s="50">
        <f t="shared" si="63"/>
        <v>0</v>
      </c>
      <c r="Y782" s="52"/>
      <c r="Z782" s="53"/>
    </row>
    <row r="783" spans="4:26">
      <c r="D783" s="26"/>
      <c r="E783" s="26"/>
      <c r="F783" s="27"/>
      <c r="G783" s="27"/>
      <c r="H783" s="27" t="str">
        <f t="shared" si="64"/>
        <v/>
      </c>
      <c r="I783" s="27"/>
      <c r="J783" s="27"/>
      <c r="K783" s="27"/>
      <c r="L783" s="27"/>
      <c r="M783" s="27"/>
      <c r="N783" s="16"/>
      <c r="O783" s="16"/>
      <c r="P783" s="34"/>
      <c r="Q783" s="27">
        <f>SUMIFS($N$7:N783,$F$7:F783,F783,$J$7:J783,"入库")-SUMIFS($N$7:N783,$F$7:F783,F783,$J$7:J783,"出库")</f>
        <v>0</v>
      </c>
      <c r="S783" s="51"/>
      <c r="T783" s="51"/>
      <c r="U783" s="49">
        <f t="shared" si="60"/>
        <v>0</v>
      </c>
      <c r="V783" s="50">
        <f t="shared" si="61"/>
        <v>0</v>
      </c>
      <c r="W783" s="49">
        <f t="shared" si="62"/>
        <v>0</v>
      </c>
      <c r="X783" s="50">
        <f t="shared" si="63"/>
        <v>0</v>
      </c>
      <c r="Y783" s="52"/>
      <c r="Z783" s="53"/>
    </row>
    <row r="784" spans="4:26">
      <c r="D784" s="26"/>
      <c r="E784" s="26"/>
      <c r="F784" s="27"/>
      <c r="G784" s="27"/>
      <c r="H784" s="27" t="str">
        <f t="shared" si="64"/>
        <v/>
      </c>
      <c r="I784" s="27"/>
      <c r="J784" s="27"/>
      <c r="K784" s="27"/>
      <c r="L784" s="27"/>
      <c r="M784" s="27"/>
      <c r="N784" s="16"/>
      <c r="O784" s="16"/>
      <c r="P784" s="34"/>
      <c r="Q784" s="27">
        <f>SUMIFS($N$7:N784,$F$7:F784,F784,$J$7:J784,"入库")-SUMIFS($N$7:N784,$F$7:F784,F784,$J$7:J784,"出库")</f>
        <v>0</v>
      </c>
      <c r="S784" s="51"/>
      <c r="T784" s="51"/>
      <c r="U784" s="49">
        <f t="shared" ref="U784:U799" si="65">SUMIFS($N$7:$N$1004,$F$7:$F$1004,S784,$J$7:$J$1004,"出库")</f>
        <v>0</v>
      </c>
      <c r="V784" s="50">
        <f t="shared" ref="V784:V799" si="66">SUMIFS($P$7:$P$1004,$F$7:$F$1004,S784,$J$7:$J$1004,"出库")</f>
        <v>0</v>
      </c>
      <c r="W784" s="49">
        <f t="shared" ref="W784:W799" si="67">SUMIFS($N$7:$N$1004,$F$7:$F$1004,S784,$J$7:$J$1004,"入库")</f>
        <v>0</v>
      </c>
      <c r="X784" s="50">
        <f t="shared" ref="X784:X799" si="68">SUMIFS($P$7:$P$1004,$F$7:$F$1004,S784,$J$7:$J$1004,"入库")</f>
        <v>0</v>
      </c>
      <c r="Y784" s="52"/>
      <c r="Z784" s="53"/>
    </row>
    <row r="785" spans="4:26">
      <c r="D785" s="26"/>
      <c r="E785" s="26"/>
      <c r="F785" s="27"/>
      <c r="G785" s="27"/>
      <c r="H785" s="27" t="str">
        <f t="shared" si="64"/>
        <v/>
      </c>
      <c r="I785" s="27"/>
      <c r="J785" s="27"/>
      <c r="K785" s="27"/>
      <c r="L785" s="27"/>
      <c r="M785" s="27"/>
      <c r="N785" s="16"/>
      <c r="O785" s="16"/>
      <c r="P785" s="34"/>
      <c r="Q785" s="27">
        <f>SUMIFS($N$7:N785,$F$7:F785,F785,$J$7:J785,"入库")-SUMIFS($N$7:N785,$F$7:F785,F785,$J$7:J785,"出库")</f>
        <v>0</v>
      </c>
      <c r="S785" s="51"/>
      <c r="T785" s="51"/>
      <c r="U785" s="49">
        <f t="shared" si="65"/>
        <v>0</v>
      </c>
      <c r="V785" s="50">
        <f t="shared" si="66"/>
        <v>0</v>
      </c>
      <c r="W785" s="49">
        <f t="shared" si="67"/>
        <v>0</v>
      </c>
      <c r="X785" s="50">
        <f t="shared" si="68"/>
        <v>0</v>
      </c>
      <c r="Y785" s="52"/>
      <c r="Z785" s="53"/>
    </row>
    <row r="786" spans="4:26">
      <c r="D786" s="26"/>
      <c r="E786" s="26"/>
      <c r="F786" s="27"/>
      <c r="G786" s="27"/>
      <c r="H786" s="27" t="str">
        <f t="shared" si="64"/>
        <v/>
      </c>
      <c r="I786" s="27"/>
      <c r="J786" s="27"/>
      <c r="K786" s="27"/>
      <c r="L786" s="27"/>
      <c r="M786" s="27"/>
      <c r="N786" s="16"/>
      <c r="O786" s="16"/>
      <c r="P786" s="34"/>
      <c r="Q786" s="27">
        <f>SUMIFS($N$7:N786,$F$7:F786,F786,$J$7:J786,"入库")-SUMIFS($N$7:N786,$F$7:F786,F786,$J$7:J786,"出库")</f>
        <v>0</v>
      </c>
      <c r="S786" s="51"/>
      <c r="T786" s="51"/>
      <c r="U786" s="49">
        <f t="shared" si="65"/>
        <v>0</v>
      </c>
      <c r="V786" s="50">
        <f t="shared" si="66"/>
        <v>0</v>
      </c>
      <c r="W786" s="49">
        <f t="shared" si="67"/>
        <v>0</v>
      </c>
      <c r="X786" s="50">
        <f t="shared" si="68"/>
        <v>0</v>
      </c>
      <c r="Y786" s="52"/>
      <c r="Z786" s="53"/>
    </row>
    <row r="787" spans="4:26">
      <c r="D787" s="26"/>
      <c r="E787" s="26"/>
      <c r="F787" s="27"/>
      <c r="G787" s="27"/>
      <c r="H787" s="27" t="str">
        <f t="shared" si="64"/>
        <v/>
      </c>
      <c r="I787" s="27"/>
      <c r="J787" s="27"/>
      <c r="K787" s="27"/>
      <c r="L787" s="27"/>
      <c r="M787" s="27"/>
      <c r="N787" s="16"/>
      <c r="O787" s="16"/>
      <c r="P787" s="34"/>
      <c r="Q787" s="27">
        <f>SUMIFS($N$7:N787,$F$7:F787,F787,$J$7:J787,"入库")-SUMIFS($N$7:N787,$F$7:F787,F787,$J$7:J787,"出库")</f>
        <v>0</v>
      </c>
      <c r="S787" s="51"/>
      <c r="T787" s="51"/>
      <c r="U787" s="49">
        <f t="shared" si="65"/>
        <v>0</v>
      </c>
      <c r="V787" s="50">
        <f t="shared" si="66"/>
        <v>0</v>
      </c>
      <c r="W787" s="49">
        <f t="shared" si="67"/>
        <v>0</v>
      </c>
      <c r="X787" s="50">
        <f t="shared" si="68"/>
        <v>0</v>
      </c>
      <c r="Y787" s="52"/>
      <c r="Z787" s="53"/>
    </row>
    <row r="788" spans="4:26">
      <c r="D788" s="26"/>
      <c r="E788" s="26"/>
      <c r="F788" s="27"/>
      <c r="G788" s="27"/>
      <c r="H788" s="27" t="str">
        <f t="shared" si="64"/>
        <v/>
      </c>
      <c r="I788" s="27"/>
      <c r="J788" s="27"/>
      <c r="K788" s="27"/>
      <c r="L788" s="27"/>
      <c r="M788" s="27"/>
      <c r="N788" s="16"/>
      <c r="O788" s="16"/>
      <c r="P788" s="34"/>
      <c r="Q788" s="27">
        <f>SUMIFS($N$7:N788,$F$7:F788,F788,$J$7:J788,"入库")-SUMIFS($N$7:N788,$F$7:F788,F788,$J$7:J788,"出库")</f>
        <v>0</v>
      </c>
      <c r="S788" s="51"/>
      <c r="T788" s="51"/>
      <c r="U788" s="49">
        <f t="shared" si="65"/>
        <v>0</v>
      </c>
      <c r="V788" s="50">
        <f t="shared" si="66"/>
        <v>0</v>
      </c>
      <c r="W788" s="49">
        <f t="shared" si="67"/>
        <v>0</v>
      </c>
      <c r="X788" s="50">
        <f t="shared" si="68"/>
        <v>0</v>
      </c>
      <c r="Y788" s="52"/>
      <c r="Z788" s="53"/>
    </row>
    <row r="789" spans="4:26">
      <c r="D789" s="26"/>
      <c r="E789" s="26"/>
      <c r="F789" s="27"/>
      <c r="G789" s="27"/>
      <c r="H789" s="27" t="str">
        <f t="shared" si="64"/>
        <v/>
      </c>
      <c r="I789" s="27"/>
      <c r="J789" s="27"/>
      <c r="K789" s="27"/>
      <c r="L789" s="27"/>
      <c r="M789" s="27"/>
      <c r="N789" s="16"/>
      <c r="O789" s="16"/>
      <c r="P789" s="34"/>
      <c r="Q789" s="27">
        <f>SUMIFS($N$7:N789,$F$7:F789,F789,$J$7:J789,"入库")-SUMIFS($N$7:N789,$F$7:F789,F789,$J$7:J789,"出库")</f>
        <v>0</v>
      </c>
      <c r="S789" s="51"/>
      <c r="T789" s="51"/>
      <c r="U789" s="49">
        <f t="shared" si="65"/>
        <v>0</v>
      </c>
      <c r="V789" s="50">
        <f t="shared" si="66"/>
        <v>0</v>
      </c>
      <c r="W789" s="49">
        <f t="shared" si="67"/>
        <v>0</v>
      </c>
      <c r="X789" s="50">
        <f t="shared" si="68"/>
        <v>0</v>
      </c>
      <c r="Y789" s="52"/>
      <c r="Z789" s="53"/>
    </row>
    <row r="790" spans="4:26">
      <c r="D790" s="26"/>
      <c r="E790" s="26"/>
      <c r="F790" s="27"/>
      <c r="G790" s="27"/>
      <c r="H790" s="27" t="str">
        <f t="shared" ref="H790:H853" si="69">IFERROR(VLOOKUP(F790,S:T,2,FALSE),"")</f>
        <v/>
      </c>
      <c r="I790" s="27"/>
      <c r="J790" s="27"/>
      <c r="K790" s="27"/>
      <c r="L790" s="27"/>
      <c r="M790" s="27"/>
      <c r="N790" s="16"/>
      <c r="O790" s="16"/>
      <c r="P790" s="34"/>
      <c r="Q790" s="27">
        <f>SUMIFS($N$7:N790,$F$7:F790,F790,$J$7:J790,"入库")-SUMIFS($N$7:N790,$F$7:F790,F790,$J$7:J790,"出库")</f>
        <v>0</v>
      </c>
      <c r="S790" s="51"/>
      <c r="T790" s="51"/>
      <c r="U790" s="49">
        <f t="shared" si="65"/>
        <v>0</v>
      </c>
      <c r="V790" s="50">
        <f t="shared" si="66"/>
        <v>0</v>
      </c>
      <c r="W790" s="49">
        <f t="shared" si="67"/>
        <v>0</v>
      </c>
      <c r="X790" s="50">
        <f t="shared" si="68"/>
        <v>0</v>
      </c>
      <c r="Y790" s="52"/>
      <c r="Z790" s="53"/>
    </row>
    <row r="791" spans="4:26">
      <c r="D791" s="26"/>
      <c r="E791" s="26"/>
      <c r="F791" s="27"/>
      <c r="G791" s="27"/>
      <c r="H791" s="27" t="str">
        <f t="shared" si="69"/>
        <v/>
      </c>
      <c r="I791" s="27"/>
      <c r="J791" s="27"/>
      <c r="K791" s="27"/>
      <c r="L791" s="27"/>
      <c r="M791" s="27"/>
      <c r="N791" s="16"/>
      <c r="O791" s="16"/>
      <c r="P791" s="34"/>
      <c r="Q791" s="27">
        <f>SUMIFS($N$7:N791,$F$7:F791,F791,$J$7:J791,"入库")-SUMIFS($N$7:N791,$F$7:F791,F791,$J$7:J791,"出库")</f>
        <v>0</v>
      </c>
      <c r="S791" s="51"/>
      <c r="T791" s="51"/>
      <c r="U791" s="49">
        <f t="shared" si="65"/>
        <v>0</v>
      </c>
      <c r="V791" s="50">
        <f t="shared" si="66"/>
        <v>0</v>
      </c>
      <c r="W791" s="49">
        <f t="shared" si="67"/>
        <v>0</v>
      </c>
      <c r="X791" s="50">
        <f t="shared" si="68"/>
        <v>0</v>
      </c>
      <c r="Y791" s="52"/>
      <c r="Z791" s="53"/>
    </row>
    <row r="792" spans="4:26">
      <c r="D792" s="26"/>
      <c r="E792" s="26"/>
      <c r="F792" s="27"/>
      <c r="G792" s="27"/>
      <c r="H792" s="27" t="str">
        <f t="shared" si="69"/>
        <v/>
      </c>
      <c r="I792" s="27"/>
      <c r="J792" s="27"/>
      <c r="K792" s="27"/>
      <c r="L792" s="27"/>
      <c r="M792" s="27"/>
      <c r="N792" s="16"/>
      <c r="O792" s="16"/>
      <c r="P792" s="34"/>
      <c r="Q792" s="27">
        <f>SUMIFS($N$7:N792,$F$7:F792,F792,$J$7:J792,"入库")-SUMIFS($N$7:N792,$F$7:F792,F792,$J$7:J792,"出库")</f>
        <v>0</v>
      </c>
      <c r="S792" s="51"/>
      <c r="T792" s="51"/>
      <c r="U792" s="49">
        <f t="shared" si="65"/>
        <v>0</v>
      </c>
      <c r="V792" s="50">
        <f t="shared" si="66"/>
        <v>0</v>
      </c>
      <c r="W792" s="49">
        <f t="shared" si="67"/>
        <v>0</v>
      </c>
      <c r="X792" s="50">
        <f t="shared" si="68"/>
        <v>0</v>
      </c>
      <c r="Y792" s="52"/>
      <c r="Z792" s="53"/>
    </row>
    <row r="793" spans="4:26">
      <c r="D793" s="26"/>
      <c r="E793" s="26"/>
      <c r="F793" s="27"/>
      <c r="G793" s="27"/>
      <c r="H793" s="27" t="str">
        <f t="shared" si="69"/>
        <v/>
      </c>
      <c r="I793" s="27"/>
      <c r="J793" s="27"/>
      <c r="K793" s="27"/>
      <c r="L793" s="27"/>
      <c r="M793" s="27"/>
      <c r="N793" s="16"/>
      <c r="O793" s="16"/>
      <c r="P793" s="34"/>
      <c r="Q793" s="27">
        <f>SUMIFS($N$7:N793,$F$7:F793,F793,$J$7:J793,"入库")-SUMIFS($N$7:N793,$F$7:F793,F793,$J$7:J793,"出库")</f>
        <v>0</v>
      </c>
      <c r="S793" s="51"/>
      <c r="T793" s="51"/>
      <c r="U793" s="49">
        <f t="shared" si="65"/>
        <v>0</v>
      </c>
      <c r="V793" s="50">
        <f t="shared" si="66"/>
        <v>0</v>
      </c>
      <c r="W793" s="49">
        <f t="shared" si="67"/>
        <v>0</v>
      </c>
      <c r="X793" s="50">
        <f t="shared" si="68"/>
        <v>0</v>
      </c>
      <c r="Y793" s="52"/>
      <c r="Z793" s="53"/>
    </row>
    <row r="794" spans="4:26">
      <c r="D794" s="26"/>
      <c r="E794" s="26"/>
      <c r="F794" s="27"/>
      <c r="G794" s="27"/>
      <c r="H794" s="27" t="str">
        <f t="shared" si="69"/>
        <v/>
      </c>
      <c r="I794" s="27"/>
      <c r="J794" s="27"/>
      <c r="K794" s="27"/>
      <c r="L794" s="27"/>
      <c r="M794" s="27"/>
      <c r="N794" s="16"/>
      <c r="O794" s="16"/>
      <c r="P794" s="34"/>
      <c r="Q794" s="27">
        <f>SUMIFS($N$7:N794,$F$7:F794,F794,$J$7:J794,"入库")-SUMIFS($N$7:N794,$F$7:F794,F794,$J$7:J794,"出库")</f>
        <v>0</v>
      </c>
      <c r="S794" s="51"/>
      <c r="T794" s="51"/>
      <c r="U794" s="49">
        <f t="shared" si="65"/>
        <v>0</v>
      </c>
      <c r="V794" s="50">
        <f t="shared" si="66"/>
        <v>0</v>
      </c>
      <c r="W794" s="49">
        <f t="shared" si="67"/>
        <v>0</v>
      </c>
      <c r="X794" s="50">
        <f t="shared" si="68"/>
        <v>0</v>
      </c>
      <c r="Y794" s="52"/>
      <c r="Z794" s="53"/>
    </row>
    <row r="795" spans="4:26">
      <c r="D795" s="26"/>
      <c r="E795" s="26"/>
      <c r="F795" s="27"/>
      <c r="G795" s="27"/>
      <c r="H795" s="27" t="str">
        <f t="shared" si="69"/>
        <v/>
      </c>
      <c r="I795" s="27"/>
      <c r="J795" s="27"/>
      <c r="K795" s="27"/>
      <c r="L795" s="27"/>
      <c r="M795" s="27"/>
      <c r="N795" s="16"/>
      <c r="O795" s="16"/>
      <c r="P795" s="34"/>
      <c r="Q795" s="27">
        <f>SUMIFS($N$7:N795,$F$7:F795,F795,$J$7:J795,"入库")-SUMIFS($N$7:N795,$F$7:F795,F795,$J$7:J795,"出库")</f>
        <v>0</v>
      </c>
      <c r="S795" s="51"/>
      <c r="T795" s="51"/>
      <c r="U795" s="49">
        <f t="shared" si="65"/>
        <v>0</v>
      </c>
      <c r="V795" s="50">
        <f t="shared" si="66"/>
        <v>0</v>
      </c>
      <c r="W795" s="49">
        <f t="shared" si="67"/>
        <v>0</v>
      </c>
      <c r="X795" s="50">
        <f t="shared" si="68"/>
        <v>0</v>
      </c>
      <c r="Y795" s="52"/>
      <c r="Z795" s="53"/>
    </row>
    <row r="796" spans="4:26">
      <c r="D796" s="26"/>
      <c r="E796" s="26"/>
      <c r="F796" s="27"/>
      <c r="G796" s="27"/>
      <c r="H796" s="27" t="str">
        <f t="shared" si="69"/>
        <v/>
      </c>
      <c r="I796" s="27"/>
      <c r="J796" s="27"/>
      <c r="K796" s="27"/>
      <c r="L796" s="27"/>
      <c r="M796" s="27"/>
      <c r="N796" s="16"/>
      <c r="O796" s="16"/>
      <c r="P796" s="34"/>
      <c r="Q796" s="27">
        <f>SUMIFS($N$7:N796,$F$7:F796,F796,$J$7:J796,"入库")-SUMIFS($N$7:N796,$F$7:F796,F796,$J$7:J796,"出库")</f>
        <v>0</v>
      </c>
      <c r="S796" s="51"/>
      <c r="T796" s="51"/>
      <c r="U796" s="49">
        <f t="shared" si="65"/>
        <v>0</v>
      </c>
      <c r="V796" s="50">
        <f t="shared" si="66"/>
        <v>0</v>
      </c>
      <c r="W796" s="49">
        <f t="shared" si="67"/>
        <v>0</v>
      </c>
      <c r="X796" s="50">
        <f t="shared" si="68"/>
        <v>0</v>
      </c>
      <c r="Y796" s="52"/>
      <c r="Z796" s="53"/>
    </row>
    <row r="797" spans="4:26">
      <c r="D797" s="26"/>
      <c r="E797" s="26"/>
      <c r="F797" s="27"/>
      <c r="G797" s="27"/>
      <c r="H797" s="27" t="str">
        <f t="shared" si="69"/>
        <v/>
      </c>
      <c r="I797" s="27"/>
      <c r="J797" s="27"/>
      <c r="K797" s="27"/>
      <c r="L797" s="27"/>
      <c r="M797" s="27"/>
      <c r="N797" s="16"/>
      <c r="O797" s="16"/>
      <c r="P797" s="34"/>
      <c r="Q797" s="27">
        <f>SUMIFS($N$7:N797,$F$7:F797,F797,$J$7:J797,"入库")-SUMIFS($N$7:N797,$F$7:F797,F797,$J$7:J797,"出库")</f>
        <v>0</v>
      </c>
      <c r="S797" s="51"/>
      <c r="T797" s="51"/>
      <c r="U797" s="49">
        <f t="shared" si="65"/>
        <v>0</v>
      </c>
      <c r="V797" s="50">
        <f t="shared" si="66"/>
        <v>0</v>
      </c>
      <c r="W797" s="49">
        <f t="shared" si="67"/>
        <v>0</v>
      </c>
      <c r="X797" s="50">
        <f t="shared" si="68"/>
        <v>0</v>
      </c>
      <c r="Y797" s="52"/>
      <c r="Z797" s="53"/>
    </row>
    <row r="798" spans="4:26">
      <c r="D798" s="26"/>
      <c r="E798" s="26"/>
      <c r="F798" s="27"/>
      <c r="G798" s="27"/>
      <c r="H798" s="27" t="str">
        <f t="shared" si="69"/>
        <v/>
      </c>
      <c r="I798" s="27"/>
      <c r="J798" s="27"/>
      <c r="K798" s="27"/>
      <c r="L798" s="27"/>
      <c r="M798" s="27"/>
      <c r="N798" s="16"/>
      <c r="O798" s="16"/>
      <c r="P798" s="34"/>
      <c r="Q798" s="27">
        <f>SUMIFS($N$7:N798,$F$7:F798,F798,$J$7:J798,"入库")-SUMIFS($N$7:N798,$F$7:F798,F798,$J$7:J798,"出库")</f>
        <v>0</v>
      </c>
      <c r="S798" s="51"/>
      <c r="T798" s="51"/>
      <c r="U798" s="49">
        <f t="shared" si="65"/>
        <v>0</v>
      </c>
      <c r="V798" s="50">
        <f t="shared" si="66"/>
        <v>0</v>
      </c>
      <c r="W798" s="49">
        <f t="shared" si="67"/>
        <v>0</v>
      </c>
      <c r="X798" s="50">
        <f t="shared" si="68"/>
        <v>0</v>
      </c>
      <c r="Y798" s="52"/>
      <c r="Z798" s="53"/>
    </row>
    <row r="799" spans="4:26">
      <c r="D799" s="26"/>
      <c r="E799" s="26"/>
      <c r="F799" s="27"/>
      <c r="G799" s="27"/>
      <c r="H799" s="27" t="str">
        <f t="shared" si="69"/>
        <v/>
      </c>
      <c r="I799" s="27"/>
      <c r="J799" s="27"/>
      <c r="K799" s="27"/>
      <c r="L799" s="27"/>
      <c r="M799" s="27"/>
      <c r="N799" s="16"/>
      <c r="O799" s="16"/>
      <c r="P799" s="34"/>
      <c r="Q799" s="27">
        <f>SUMIFS($N$7:N799,$F$7:F799,F799,$J$7:J799,"入库")-SUMIFS($N$7:N799,$F$7:F799,F799,$J$7:J799,"出库")</f>
        <v>0</v>
      </c>
      <c r="S799" s="51"/>
      <c r="T799" s="51"/>
      <c r="U799" s="49">
        <f t="shared" si="65"/>
        <v>0</v>
      </c>
      <c r="V799" s="50">
        <f t="shared" si="66"/>
        <v>0</v>
      </c>
      <c r="W799" s="49">
        <f t="shared" si="67"/>
        <v>0</v>
      </c>
      <c r="X799" s="50">
        <f t="shared" si="68"/>
        <v>0</v>
      </c>
      <c r="Y799" s="52"/>
      <c r="Z799" s="53"/>
    </row>
    <row r="800" spans="4:26">
      <c r="D800" s="26"/>
      <c r="E800" s="26"/>
      <c r="F800" s="27"/>
      <c r="G800" s="27"/>
      <c r="H800" s="27" t="str">
        <f t="shared" si="69"/>
        <v/>
      </c>
      <c r="I800" s="27"/>
      <c r="J800" s="27"/>
      <c r="K800" s="27"/>
      <c r="L800" s="27"/>
      <c r="M800" s="27"/>
      <c r="N800" s="16"/>
      <c r="O800" s="16"/>
      <c r="P800" s="34"/>
      <c r="Q800" s="27">
        <f>SUMIFS($N$7:N800,$F$7:F800,F800,$J$7:J800,"入库")-SUMIFS($N$7:N800,$F$7:F800,F800,$J$7:J800,"出库")</f>
        <v>0</v>
      </c>
      <c r="S800" s="51"/>
      <c r="T800" s="51"/>
      <c r="U800" s="49"/>
      <c r="V800" s="50"/>
      <c r="W800" s="49"/>
      <c r="X800" s="50"/>
      <c r="Y800" s="52"/>
      <c r="Z800" s="53"/>
    </row>
    <row r="801" spans="4:26">
      <c r="D801" s="26"/>
      <c r="E801" s="26"/>
      <c r="F801" s="27"/>
      <c r="G801" s="27"/>
      <c r="H801" s="27" t="str">
        <f t="shared" si="69"/>
        <v/>
      </c>
      <c r="I801" s="27"/>
      <c r="J801" s="27"/>
      <c r="K801" s="27"/>
      <c r="L801" s="27"/>
      <c r="M801" s="27"/>
      <c r="N801" s="16"/>
      <c r="O801" s="16"/>
      <c r="P801" s="34"/>
      <c r="Q801" s="27">
        <f>SUMIFS($N$7:N801,$F$7:F801,F801,$J$7:J801,"入库")-SUMIFS($N$7:N801,$F$7:F801,F801,$J$7:J801,"出库")</f>
        <v>0</v>
      </c>
      <c r="S801" s="51"/>
      <c r="T801" s="51"/>
      <c r="U801" s="49"/>
      <c r="V801" s="50"/>
      <c r="W801" s="49"/>
      <c r="X801" s="50"/>
      <c r="Y801" s="52"/>
      <c r="Z801" s="53"/>
    </row>
    <row r="802" spans="4:26">
      <c r="D802" s="26"/>
      <c r="E802" s="26"/>
      <c r="F802" s="27"/>
      <c r="G802" s="27"/>
      <c r="H802" s="27" t="str">
        <f t="shared" si="69"/>
        <v/>
      </c>
      <c r="I802" s="27"/>
      <c r="J802" s="27"/>
      <c r="K802" s="27"/>
      <c r="L802" s="27"/>
      <c r="M802" s="27"/>
      <c r="N802" s="16"/>
      <c r="O802" s="16"/>
      <c r="P802" s="34"/>
      <c r="Q802" s="27">
        <f>SUMIFS($N$7:N802,$F$7:F802,F802,$J$7:J802,"入库")-SUMIFS($N$7:N802,$F$7:F802,F802,$J$7:J802,"出库")</f>
        <v>0</v>
      </c>
      <c r="S802" s="51"/>
      <c r="T802" s="51"/>
      <c r="U802" s="49"/>
      <c r="V802" s="50"/>
      <c r="W802" s="49"/>
      <c r="X802" s="50"/>
      <c r="Y802" s="52"/>
      <c r="Z802" s="53"/>
    </row>
    <row r="803" spans="4:26">
      <c r="D803" s="26"/>
      <c r="E803" s="26"/>
      <c r="F803" s="27"/>
      <c r="G803" s="27"/>
      <c r="H803" s="27" t="str">
        <f t="shared" si="69"/>
        <v/>
      </c>
      <c r="I803" s="27"/>
      <c r="J803" s="27"/>
      <c r="K803" s="27"/>
      <c r="L803" s="27"/>
      <c r="M803" s="27"/>
      <c r="N803" s="16"/>
      <c r="O803" s="16"/>
      <c r="P803" s="34"/>
      <c r="Q803" s="27">
        <f>SUMIFS($N$7:N803,$F$7:F803,F803,$J$7:J803,"入库")-SUMIFS($N$7:N803,$F$7:F803,F803,$J$7:J803,"出库")</f>
        <v>0</v>
      </c>
      <c r="S803" s="51"/>
      <c r="T803" s="51"/>
      <c r="U803" s="49"/>
      <c r="V803" s="50"/>
      <c r="W803" s="49"/>
      <c r="X803" s="50"/>
      <c r="Y803" s="52"/>
      <c r="Z803" s="53"/>
    </row>
    <row r="804" spans="4:26">
      <c r="D804" s="26"/>
      <c r="E804" s="26"/>
      <c r="F804" s="27"/>
      <c r="G804" s="27"/>
      <c r="H804" s="27" t="str">
        <f t="shared" si="69"/>
        <v/>
      </c>
      <c r="I804" s="27"/>
      <c r="J804" s="27"/>
      <c r="K804" s="27"/>
      <c r="L804" s="27"/>
      <c r="M804" s="27"/>
      <c r="N804" s="16"/>
      <c r="O804" s="16"/>
      <c r="P804" s="34"/>
      <c r="Q804" s="27">
        <f>SUMIFS($N$7:N804,$F$7:F804,F804,$J$7:J804,"入库")-SUMIFS($N$7:N804,$F$7:F804,F804,$J$7:J804,"出库")</f>
        <v>0</v>
      </c>
      <c r="S804" s="51"/>
      <c r="T804" s="51"/>
      <c r="U804" s="49"/>
      <c r="V804" s="50"/>
      <c r="W804" s="49"/>
      <c r="X804" s="50"/>
      <c r="Y804" s="52"/>
      <c r="Z804" s="53"/>
    </row>
    <row r="805" spans="4:26">
      <c r="D805" s="26"/>
      <c r="E805" s="26"/>
      <c r="F805" s="27"/>
      <c r="G805" s="27"/>
      <c r="H805" s="27" t="str">
        <f t="shared" si="69"/>
        <v/>
      </c>
      <c r="I805" s="27"/>
      <c r="J805" s="27"/>
      <c r="K805" s="27"/>
      <c r="L805" s="27"/>
      <c r="M805" s="27"/>
      <c r="N805" s="16"/>
      <c r="O805" s="16"/>
      <c r="P805" s="34"/>
      <c r="Q805" s="27">
        <f>SUMIFS($N$7:N805,$F$7:F805,F805,$J$7:J805,"入库")-SUMIFS($N$7:N805,$F$7:F805,F805,$J$7:J805,"出库")</f>
        <v>0</v>
      </c>
      <c r="S805" s="51"/>
      <c r="T805" s="51"/>
      <c r="U805" s="49"/>
      <c r="V805" s="50"/>
      <c r="W805" s="49"/>
      <c r="X805" s="50"/>
      <c r="Y805" s="52"/>
      <c r="Z805" s="53"/>
    </row>
    <row r="806" spans="4:26">
      <c r="D806" s="26"/>
      <c r="E806" s="26"/>
      <c r="F806" s="27"/>
      <c r="G806" s="27"/>
      <c r="H806" s="27" t="str">
        <f t="shared" si="69"/>
        <v/>
      </c>
      <c r="I806" s="27"/>
      <c r="J806" s="27"/>
      <c r="K806" s="27"/>
      <c r="L806" s="27"/>
      <c r="M806" s="27"/>
      <c r="N806" s="16"/>
      <c r="O806" s="16"/>
      <c r="P806" s="34"/>
      <c r="Q806" s="27">
        <f>SUMIFS($N$7:N806,$F$7:F806,F806,$J$7:J806,"入库")-SUMIFS($N$7:N806,$F$7:F806,F806,$J$7:J806,"出库")</f>
        <v>0</v>
      </c>
      <c r="S806" s="51"/>
      <c r="T806" s="51"/>
      <c r="U806" s="49"/>
      <c r="V806" s="50"/>
      <c r="W806" s="49"/>
      <c r="X806" s="50"/>
      <c r="Y806" s="52"/>
      <c r="Z806" s="53"/>
    </row>
    <row r="807" spans="4:26">
      <c r="D807" s="26"/>
      <c r="E807" s="26"/>
      <c r="F807" s="27"/>
      <c r="G807" s="27"/>
      <c r="H807" s="27" t="str">
        <f t="shared" si="69"/>
        <v/>
      </c>
      <c r="I807" s="27"/>
      <c r="J807" s="27"/>
      <c r="K807" s="27"/>
      <c r="L807" s="27"/>
      <c r="M807" s="27"/>
      <c r="N807" s="16"/>
      <c r="O807" s="16"/>
      <c r="P807" s="34"/>
      <c r="Q807" s="27">
        <f>SUMIFS($N$7:N807,$F$7:F807,F807,$J$7:J807,"入库")-SUMIFS($N$7:N807,$F$7:F807,F807,$J$7:J807,"出库")</f>
        <v>0</v>
      </c>
      <c r="S807" s="51"/>
      <c r="T807" s="51"/>
      <c r="U807" s="49"/>
      <c r="V807" s="50"/>
      <c r="W807" s="49"/>
      <c r="X807" s="50"/>
      <c r="Y807" s="52"/>
      <c r="Z807" s="53"/>
    </row>
    <row r="808" spans="4:26">
      <c r="D808" s="26"/>
      <c r="E808" s="26"/>
      <c r="F808" s="27"/>
      <c r="G808" s="27"/>
      <c r="H808" s="27" t="str">
        <f t="shared" si="69"/>
        <v/>
      </c>
      <c r="I808" s="27"/>
      <c r="J808" s="27"/>
      <c r="K808" s="27"/>
      <c r="L808" s="27"/>
      <c r="M808" s="27"/>
      <c r="N808" s="16"/>
      <c r="O808" s="16"/>
      <c r="P808" s="34"/>
      <c r="Q808" s="27">
        <f>SUMIFS($N$7:N808,$F$7:F808,F808,$J$7:J808,"入库")-SUMIFS($N$7:N808,$F$7:F808,F808,$J$7:J808,"出库")</f>
        <v>0</v>
      </c>
      <c r="S808" s="51"/>
      <c r="T808" s="51"/>
      <c r="U808" s="49"/>
      <c r="V808" s="50"/>
      <c r="W808" s="49"/>
      <c r="X808" s="50"/>
      <c r="Y808" s="52"/>
      <c r="Z808" s="53"/>
    </row>
    <row r="809" spans="4:26">
      <c r="D809" s="26"/>
      <c r="E809" s="26"/>
      <c r="F809" s="27"/>
      <c r="G809" s="27"/>
      <c r="H809" s="27" t="str">
        <f t="shared" si="69"/>
        <v/>
      </c>
      <c r="I809" s="27"/>
      <c r="J809" s="27"/>
      <c r="K809" s="27"/>
      <c r="L809" s="27"/>
      <c r="M809" s="27"/>
      <c r="N809" s="16"/>
      <c r="O809" s="16"/>
      <c r="P809" s="34"/>
      <c r="Q809" s="27">
        <f>SUMIFS($N$7:N809,$F$7:F809,F809,$J$7:J809,"入库")-SUMIFS($N$7:N809,$F$7:F809,F809,$J$7:J809,"出库")</f>
        <v>0</v>
      </c>
      <c r="S809" s="51"/>
      <c r="T809" s="51"/>
      <c r="U809" s="49"/>
      <c r="V809" s="50"/>
      <c r="W809" s="49"/>
      <c r="X809" s="50"/>
      <c r="Y809" s="52"/>
      <c r="Z809" s="53"/>
    </row>
    <row r="810" spans="4:26">
      <c r="D810" s="26"/>
      <c r="E810" s="26"/>
      <c r="F810" s="27"/>
      <c r="G810" s="27"/>
      <c r="H810" s="27" t="str">
        <f t="shared" si="69"/>
        <v/>
      </c>
      <c r="I810" s="27"/>
      <c r="J810" s="27"/>
      <c r="K810" s="27"/>
      <c r="L810" s="27"/>
      <c r="M810" s="27"/>
      <c r="N810" s="16"/>
      <c r="O810" s="16"/>
      <c r="P810" s="34"/>
      <c r="Q810" s="27">
        <f>SUMIFS($N$7:N810,$F$7:F810,F810,$J$7:J810,"入库")-SUMIFS($N$7:N810,$F$7:F810,F810,$J$7:J810,"出库")</f>
        <v>0</v>
      </c>
      <c r="S810" s="51"/>
      <c r="T810" s="51"/>
      <c r="U810" s="49"/>
      <c r="V810" s="50"/>
      <c r="W810" s="49"/>
      <c r="X810" s="50"/>
      <c r="Y810" s="52"/>
      <c r="Z810" s="53"/>
    </row>
    <row r="811" spans="4:26">
      <c r="D811" s="26"/>
      <c r="E811" s="26"/>
      <c r="F811" s="27"/>
      <c r="G811" s="27"/>
      <c r="H811" s="27" t="str">
        <f t="shared" si="69"/>
        <v/>
      </c>
      <c r="I811" s="27"/>
      <c r="J811" s="27"/>
      <c r="K811" s="27"/>
      <c r="L811" s="27"/>
      <c r="M811" s="27"/>
      <c r="N811" s="16"/>
      <c r="O811" s="16"/>
      <c r="P811" s="34"/>
      <c r="Q811" s="27">
        <f>SUMIFS($N$7:N811,$F$7:F811,F811,$J$7:J811,"入库")-SUMIFS($N$7:N811,$F$7:F811,F811,$J$7:J811,"出库")</f>
        <v>0</v>
      </c>
      <c r="S811" s="51"/>
      <c r="T811" s="51"/>
      <c r="U811" s="49"/>
      <c r="V811" s="50"/>
      <c r="W811" s="49"/>
      <c r="X811" s="50"/>
      <c r="Y811" s="52"/>
      <c r="Z811" s="53"/>
    </row>
    <row r="812" spans="4:26">
      <c r="D812" s="26"/>
      <c r="E812" s="26"/>
      <c r="F812" s="27"/>
      <c r="G812" s="27"/>
      <c r="H812" s="27" t="str">
        <f t="shared" si="69"/>
        <v/>
      </c>
      <c r="I812" s="27"/>
      <c r="J812" s="27"/>
      <c r="K812" s="27"/>
      <c r="L812" s="27"/>
      <c r="M812" s="27"/>
      <c r="N812" s="16"/>
      <c r="O812" s="16"/>
      <c r="P812" s="34"/>
      <c r="Q812" s="27">
        <f>SUMIFS($N$7:N812,$F$7:F812,F812,$J$7:J812,"入库")-SUMIFS($N$7:N812,$F$7:F812,F812,$J$7:J812,"出库")</f>
        <v>0</v>
      </c>
      <c r="S812" s="51"/>
      <c r="T812" s="51"/>
      <c r="U812" s="49"/>
      <c r="V812" s="50"/>
      <c r="W812" s="49"/>
      <c r="X812" s="50"/>
      <c r="Y812" s="52"/>
      <c r="Z812" s="53"/>
    </row>
    <row r="813" spans="4:26">
      <c r="D813" s="26"/>
      <c r="E813" s="26"/>
      <c r="F813" s="27"/>
      <c r="G813" s="27"/>
      <c r="H813" s="27" t="str">
        <f t="shared" si="69"/>
        <v/>
      </c>
      <c r="I813" s="27"/>
      <c r="J813" s="27"/>
      <c r="K813" s="27"/>
      <c r="L813" s="27"/>
      <c r="M813" s="27"/>
      <c r="N813" s="16"/>
      <c r="O813" s="16"/>
      <c r="P813" s="34"/>
      <c r="Q813" s="27">
        <f>SUMIFS($N$7:N813,$F$7:F813,F813,$J$7:J813,"入库")-SUMIFS($N$7:N813,$F$7:F813,F813,$J$7:J813,"出库")</f>
        <v>0</v>
      </c>
      <c r="S813" s="54"/>
      <c r="T813" s="54"/>
      <c r="U813" s="55"/>
      <c r="V813" s="56"/>
      <c r="W813" s="55"/>
      <c r="X813" s="56"/>
      <c r="Y813" s="52"/>
      <c r="Z813" s="53"/>
    </row>
    <row r="814" spans="4:17">
      <c r="D814" s="26"/>
      <c r="E814" s="26"/>
      <c r="F814" s="27"/>
      <c r="G814" s="27"/>
      <c r="H814" s="27" t="str">
        <f t="shared" si="69"/>
        <v/>
      </c>
      <c r="I814" s="27"/>
      <c r="J814" s="27"/>
      <c r="K814" s="27"/>
      <c r="L814" s="27"/>
      <c r="M814" s="27"/>
      <c r="N814" s="16"/>
      <c r="O814" s="16"/>
      <c r="P814" s="34"/>
      <c r="Q814" s="27">
        <f>SUMIFS($N$7:N814,$F$7:F814,F814,$J$7:J814,"入库")-SUMIFS($N$7:N814,$F$7:F814,F814,$J$7:J814,"出库")</f>
        <v>0</v>
      </c>
    </row>
    <row r="815" spans="4:17">
      <c r="D815" s="26"/>
      <c r="E815" s="26"/>
      <c r="F815" s="27"/>
      <c r="G815" s="27"/>
      <c r="H815" s="27" t="str">
        <f t="shared" si="69"/>
        <v/>
      </c>
      <c r="I815" s="27"/>
      <c r="J815" s="27"/>
      <c r="K815" s="27"/>
      <c r="L815" s="27"/>
      <c r="M815" s="27"/>
      <c r="N815" s="16"/>
      <c r="O815" s="16"/>
      <c r="P815" s="34"/>
      <c r="Q815" s="27">
        <f>SUMIFS($N$7:N815,$F$7:F815,F815,$J$7:J815,"入库")-SUMIFS($N$7:N815,$F$7:F815,F815,$J$7:J815,"出库")</f>
        <v>0</v>
      </c>
    </row>
    <row r="816" spans="4:17">
      <c r="D816" s="26"/>
      <c r="E816" s="26"/>
      <c r="F816" s="27"/>
      <c r="G816" s="27"/>
      <c r="H816" s="27" t="str">
        <f t="shared" si="69"/>
        <v/>
      </c>
      <c r="I816" s="27"/>
      <c r="J816" s="27"/>
      <c r="K816" s="27"/>
      <c r="L816" s="27"/>
      <c r="M816" s="27"/>
      <c r="N816" s="16"/>
      <c r="O816" s="16"/>
      <c r="P816" s="34"/>
      <c r="Q816" s="27">
        <f>SUMIFS($N$7:N816,$F$7:F816,F816,$J$7:J816,"入库")-SUMIFS($N$7:N816,$F$7:F816,F816,$J$7:J816,"出库")</f>
        <v>0</v>
      </c>
    </row>
    <row r="817" spans="4:17">
      <c r="D817" s="26"/>
      <c r="E817" s="26"/>
      <c r="F817" s="27"/>
      <c r="G817" s="27"/>
      <c r="H817" s="27" t="str">
        <f t="shared" si="69"/>
        <v/>
      </c>
      <c r="I817" s="27"/>
      <c r="J817" s="27"/>
      <c r="K817" s="27"/>
      <c r="L817" s="27"/>
      <c r="M817" s="27"/>
      <c r="N817" s="16"/>
      <c r="O817" s="16"/>
      <c r="P817" s="34"/>
      <c r="Q817" s="27">
        <f>SUMIFS($N$7:N817,$F$7:F817,F817,$J$7:J817,"入库")-SUMIFS($N$7:N817,$F$7:F817,F817,$J$7:J817,"出库")</f>
        <v>0</v>
      </c>
    </row>
    <row r="818" spans="4:17">
      <c r="D818" s="26"/>
      <c r="E818" s="26"/>
      <c r="F818" s="27"/>
      <c r="G818" s="27"/>
      <c r="H818" s="27" t="str">
        <f t="shared" si="69"/>
        <v/>
      </c>
      <c r="I818" s="27"/>
      <c r="J818" s="27"/>
      <c r="K818" s="27"/>
      <c r="L818" s="27"/>
      <c r="M818" s="27"/>
      <c r="N818" s="16"/>
      <c r="O818" s="16"/>
      <c r="P818" s="34"/>
      <c r="Q818" s="27">
        <f>SUMIFS($N$7:N818,$F$7:F818,F818,$J$7:J818,"入库")-SUMIFS($N$7:N818,$F$7:F818,F818,$J$7:J818,"出库")</f>
        <v>0</v>
      </c>
    </row>
    <row r="819" spans="4:17">
      <c r="D819" s="26"/>
      <c r="E819" s="26"/>
      <c r="F819" s="27"/>
      <c r="G819" s="27"/>
      <c r="H819" s="27" t="str">
        <f t="shared" si="69"/>
        <v/>
      </c>
      <c r="I819" s="27"/>
      <c r="J819" s="27"/>
      <c r="K819" s="27"/>
      <c r="L819" s="27"/>
      <c r="M819" s="27"/>
      <c r="N819" s="16"/>
      <c r="O819" s="16"/>
      <c r="P819" s="34"/>
      <c r="Q819" s="27">
        <f>SUMIFS($N$7:N819,$F$7:F819,F819,$J$7:J819,"入库")-SUMIFS($N$7:N819,$F$7:F819,F819,$J$7:J819,"出库")</f>
        <v>0</v>
      </c>
    </row>
    <row r="820" spans="4:17">
      <c r="D820" s="26"/>
      <c r="E820" s="26"/>
      <c r="F820" s="27"/>
      <c r="G820" s="27"/>
      <c r="H820" s="27" t="str">
        <f t="shared" si="69"/>
        <v/>
      </c>
      <c r="I820" s="27"/>
      <c r="J820" s="27"/>
      <c r="K820" s="27"/>
      <c r="L820" s="27"/>
      <c r="M820" s="27"/>
      <c r="N820" s="16"/>
      <c r="O820" s="16"/>
      <c r="P820" s="34"/>
      <c r="Q820" s="27">
        <f>SUMIFS($N$7:N820,$F$7:F820,F820,$J$7:J820,"入库")-SUMIFS($N$7:N820,$F$7:F820,F820,$J$7:J820,"出库")</f>
        <v>0</v>
      </c>
    </row>
    <row r="821" spans="4:17">
      <c r="D821" s="26"/>
      <c r="E821" s="26"/>
      <c r="F821" s="27"/>
      <c r="G821" s="27"/>
      <c r="H821" s="27" t="str">
        <f t="shared" si="69"/>
        <v/>
      </c>
      <c r="I821" s="27"/>
      <c r="J821" s="27"/>
      <c r="K821" s="27"/>
      <c r="L821" s="27"/>
      <c r="M821" s="27"/>
      <c r="N821" s="16"/>
      <c r="O821" s="16"/>
      <c r="P821" s="34"/>
      <c r="Q821" s="27">
        <f>SUMIFS($N$7:N821,$F$7:F821,F821,$J$7:J821,"入库")-SUMIFS($N$7:N821,$F$7:F821,F821,$J$7:J821,"出库")</f>
        <v>0</v>
      </c>
    </row>
    <row r="822" spans="4:17">
      <c r="D822" s="26"/>
      <c r="E822" s="26"/>
      <c r="F822" s="27"/>
      <c r="G822" s="27"/>
      <c r="H822" s="27" t="str">
        <f t="shared" si="69"/>
        <v/>
      </c>
      <c r="I822" s="27"/>
      <c r="J822" s="27"/>
      <c r="K822" s="27"/>
      <c r="L822" s="27"/>
      <c r="M822" s="27"/>
      <c r="N822" s="16"/>
      <c r="O822" s="16"/>
      <c r="P822" s="34"/>
      <c r="Q822" s="27">
        <f>SUMIFS($N$7:N822,$F$7:F822,F822,$J$7:J822,"入库")-SUMIFS($N$7:N822,$F$7:F822,F822,$J$7:J822,"出库")</f>
        <v>0</v>
      </c>
    </row>
    <row r="823" spans="4:17">
      <c r="D823" s="26"/>
      <c r="E823" s="26"/>
      <c r="F823" s="27"/>
      <c r="G823" s="27"/>
      <c r="H823" s="27" t="str">
        <f t="shared" si="69"/>
        <v/>
      </c>
      <c r="I823" s="27"/>
      <c r="J823" s="27"/>
      <c r="K823" s="27"/>
      <c r="L823" s="27"/>
      <c r="M823" s="27"/>
      <c r="N823" s="16"/>
      <c r="O823" s="16"/>
      <c r="P823" s="34"/>
      <c r="Q823" s="27">
        <f>SUMIFS($N$7:N823,$F$7:F823,F823,$J$7:J823,"入库")-SUMIFS($N$7:N823,$F$7:F823,F823,$J$7:J823,"出库")</f>
        <v>0</v>
      </c>
    </row>
    <row r="824" spans="4:17">
      <c r="D824" s="26"/>
      <c r="E824" s="26"/>
      <c r="F824" s="27"/>
      <c r="G824" s="27"/>
      <c r="H824" s="27" t="str">
        <f t="shared" si="69"/>
        <v/>
      </c>
      <c r="I824" s="27"/>
      <c r="J824" s="27"/>
      <c r="K824" s="27"/>
      <c r="L824" s="27"/>
      <c r="M824" s="27"/>
      <c r="N824" s="16"/>
      <c r="O824" s="16"/>
      <c r="P824" s="34"/>
      <c r="Q824" s="27">
        <f>SUMIFS($N$7:N824,$F$7:F824,F824,$J$7:J824,"入库")-SUMIFS($N$7:N824,$F$7:F824,F824,$J$7:J824,"出库")</f>
        <v>0</v>
      </c>
    </row>
    <row r="825" spans="4:17">
      <c r="D825" s="26"/>
      <c r="E825" s="26"/>
      <c r="F825" s="27"/>
      <c r="G825" s="27"/>
      <c r="H825" s="27" t="str">
        <f t="shared" si="69"/>
        <v/>
      </c>
      <c r="I825" s="27"/>
      <c r="J825" s="27"/>
      <c r="K825" s="27"/>
      <c r="L825" s="27"/>
      <c r="M825" s="27"/>
      <c r="N825" s="16"/>
      <c r="O825" s="16"/>
      <c r="P825" s="34"/>
      <c r="Q825" s="27">
        <f>SUMIFS($N$7:N825,$F$7:F825,F825,$J$7:J825,"入库")-SUMIFS($N$7:N825,$F$7:F825,F825,$J$7:J825,"出库")</f>
        <v>0</v>
      </c>
    </row>
    <row r="826" spans="4:17">
      <c r="D826" s="26"/>
      <c r="E826" s="26"/>
      <c r="F826" s="27"/>
      <c r="G826" s="27"/>
      <c r="H826" s="27" t="str">
        <f t="shared" si="69"/>
        <v/>
      </c>
      <c r="I826" s="27"/>
      <c r="J826" s="27"/>
      <c r="K826" s="27"/>
      <c r="L826" s="27"/>
      <c r="M826" s="27"/>
      <c r="N826" s="16"/>
      <c r="O826" s="16"/>
      <c r="P826" s="34"/>
      <c r="Q826" s="27">
        <f>SUMIFS($N$7:N826,$F$7:F826,F826,$J$7:J826,"入库")-SUMIFS($N$7:N826,$F$7:F826,F826,$J$7:J826,"出库")</f>
        <v>0</v>
      </c>
    </row>
    <row r="827" spans="4:17">
      <c r="D827" s="26"/>
      <c r="E827" s="26"/>
      <c r="F827" s="27"/>
      <c r="G827" s="27"/>
      <c r="H827" s="27" t="str">
        <f t="shared" si="69"/>
        <v/>
      </c>
      <c r="I827" s="27"/>
      <c r="J827" s="27"/>
      <c r="K827" s="27"/>
      <c r="L827" s="27"/>
      <c r="M827" s="27"/>
      <c r="N827" s="16"/>
      <c r="O827" s="16"/>
      <c r="P827" s="34"/>
      <c r="Q827" s="27">
        <f>SUMIFS($N$7:N827,$F$7:F827,F827,$J$7:J827,"入库")-SUMIFS($N$7:N827,$F$7:F827,F827,$J$7:J827,"出库")</f>
        <v>0</v>
      </c>
    </row>
    <row r="828" spans="4:17">
      <c r="D828" s="26"/>
      <c r="E828" s="26"/>
      <c r="F828" s="27"/>
      <c r="G828" s="27"/>
      <c r="H828" s="27" t="str">
        <f t="shared" si="69"/>
        <v/>
      </c>
      <c r="I828" s="27"/>
      <c r="J828" s="27"/>
      <c r="K828" s="27"/>
      <c r="L828" s="27"/>
      <c r="M828" s="27"/>
      <c r="N828" s="16"/>
      <c r="O828" s="16"/>
      <c r="P828" s="34"/>
      <c r="Q828" s="27">
        <f>SUMIFS($N$7:N828,$F$7:F828,F828,$J$7:J828,"入库")-SUMIFS($N$7:N828,$F$7:F828,F828,$J$7:J828,"出库")</f>
        <v>0</v>
      </c>
    </row>
    <row r="829" spans="4:17">
      <c r="D829" s="26"/>
      <c r="E829" s="26"/>
      <c r="F829" s="27"/>
      <c r="G829" s="27"/>
      <c r="H829" s="27" t="str">
        <f t="shared" si="69"/>
        <v/>
      </c>
      <c r="I829" s="27"/>
      <c r="J829" s="27"/>
      <c r="K829" s="27"/>
      <c r="L829" s="27"/>
      <c r="M829" s="27"/>
      <c r="N829" s="16"/>
      <c r="O829" s="16"/>
      <c r="P829" s="34"/>
      <c r="Q829" s="27">
        <f>SUMIFS($N$7:N829,$F$7:F829,F829,$J$7:J829,"入库")-SUMIFS($N$7:N829,$F$7:F829,F829,$J$7:J829,"出库")</f>
        <v>0</v>
      </c>
    </row>
    <row r="830" spans="4:17">
      <c r="D830" s="26"/>
      <c r="E830" s="26"/>
      <c r="F830" s="27"/>
      <c r="G830" s="27"/>
      <c r="H830" s="27" t="str">
        <f t="shared" si="69"/>
        <v/>
      </c>
      <c r="I830" s="27"/>
      <c r="J830" s="27"/>
      <c r="K830" s="27"/>
      <c r="L830" s="27"/>
      <c r="M830" s="27"/>
      <c r="N830" s="16"/>
      <c r="O830" s="16"/>
      <c r="P830" s="34"/>
      <c r="Q830" s="27">
        <f>SUMIFS($N$7:N830,$F$7:F830,F830,$J$7:J830,"入库")-SUMIFS($N$7:N830,$F$7:F830,F830,$J$7:J830,"出库")</f>
        <v>0</v>
      </c>
    </row>
    <row r="831" spans="4:17">
      <c r="D831" s="26"/>
      <c r="E831" s="26"/>
      <c r="F831" s="27"/>
      <c r="G831" s="27"/>
      <c r="H831" s="27" t="str">
        <f t="shared" si="69"/>
        <v/>
      </c>
      <c r="I831" s="27"/>
      <c r="J831" s="27"/>
      <c r="K831" s="27"/>
      <c r="L831" s="27"/>
      <c r="M831" s="27"/>
      <c r="N831" s="16"/>
      <c r="O831" s="16"/>
      <c r="P831" s="34"/>
      <c r="Q831" s="27">
        <f>SUMIFS($N$7:N831,$F$7:F831,F831,$J$7:J831,"入库")-SUMIFS($N$7:N831,$F$7:F831,F831,$J$7:J831,"出库")</f>
        <v>0</v>
      </c>
    </row>
    <row r="832" spans="4:17">
      <c r="D832" s="26"/>
      <c r="E832" s="26"/>
      <c r="F832" s="27"/>
      <c r="G832" s="27"/>
      <c r="H832" s="27" t="str">
        <f t="shared" si="69"/>
        <v/>
      </c>
      <c r="I832" s="27"/>
      <c r="J832" s="27"/>
      <c r="K832" s="27"/>
      <c r="L832" s="27"/>
      <c r="M832" s="27"/>
      <c r="N832" s="16"/>
      <c r="O832" s="16"/>
      <c r="P832" s="34"/>
      <c r="Q832" s="27">
        <f>SUMIFS($N$7:N832,$F$7:F832,F832,$J$7:J832,"入库")-SUMIFS($N$7:N832,$F$7:F832,F832,$J$7:J832,"出库")</f>
        <v>0</v>
      </c>
    </row>
    <row r="833" spans="4:17">
      <c r="D833" s="26"/>
      <c r="E833" s="26"/>
      <c r="F833" s="27"/>
      <c r="G833" s="27"/>
      <c r="H833" s="27" t="str">
        <f t="shared" si="69"/>
        <v/>
      </c>
      <c r="I833" s="27"/>
      <c r="J833" s="27"/>
      <c r="K833" s="27"/>
      <c r="L833" s="27"/>
      <c r="M833" s="27"/>
      <c r="N833" s="16"/>
      <c r="O833" s="16"/>
      <c r="P833" s="34"/>
      <c r="Q833" s="27">
        <f>SUMIFS($N$7:N833,$F$7:F833,F833,$J$7:J833,"入库")-SUMIFS($N$7:N833,$F$7:F833,F833,$J$7:J833,"出库")</f>
        <v>0</v>
      </c>
    </row>
    <row r="834" spans="4:17">
      <c r="D834" s="26"/>
      <c r="E834" s="26"/>
      <c r="F834" s="27"/>
      <c r="G834" s="27"/>
      <c r="H834" s="27" t="str">
        <f t="shared" si="69"/>
        <v/>
      </c>
      <c r="I834" s="27"/>
      <c r="J834" s="27"/>
      <c r="K834" s="27"/>
      <c r="L834" s="27"/>
      <c r="M834" s="27"/>
      <c r="N834" s="16"/>
      <c r="O834" s="16"/>
      <c r="P834" s="34"/>
      <c r="Q834" s="27">
        <f>SUMIFS($N$7:N834,$F$7:F834,F834,$J$7:J834,"入库")-SUMIFS($N$7:N834,$F$7:F834,F834,$J$7:J834,"出库")</f>
        <v>0</v>
      </c>
    </row>
    <row r="835" spans="4:17">
      <c r="D835" s="26"/>
      <c r="E835" s="26"/>
      <c r="F835" s="27"/>
      <c r="G835" s="27"/>
      <c r="H835" s="27" t="str">
        <f t="shared" si="69"/>
        <v/>
      </c>
      <c r="I835" s="27"/>
      <c r="J835" s="27"/>
      <c r="K835" s="27"/>
      <c r="L835" s="27"/>
      <c r="M835" s="27"/>
      <c r="N835" s="16"/>
      <c r="O835" s="16"/>
      <c r="P835" s="34"/>
      <c r="Q835" s="27">
        <f>SUMIFS($N$7:N835,$F$7:F835,F835,$J$7:J835,"入库")-SUMIFS($N$7:N835,$F$7:F835,F835,$J$7:J835,"出库")</f>
        <v>0</v>
      </c>
    </row>
    <row r="836" spans="4:17">
      <c r="D836" s="26"/>
      <c r="E836" s="26"/>
      <c r="F836" s="27"/>
      <c r="G836" s="27"/>
      <c r="H836" s="27" t="str">
        <f t="shared" si="69"/>
        <v/>
      </c>
      <c r="I836" s="27"/>
      <c r="J836" s="27"/>
      <c r="K836" s="27"/>
      <c r="L836" s="27"/>
      <c r="M836" s="27"/>
      <c r="N836" s="16"/>
      <c r="O836" s="16"/>
      <c r="P836" s="34"/>
      <c r="Q836" s="27">
        <f>SUMIFS($N$7:N836,$F$7:F836,F836,$J$7:J836,"入库")-SUMIFS($N$7:N836,$F$7:F836,F836,$J$7:J836,"出库")</f>
        <v>0</v>
      </c>
    </row>
    <row r="837" spans="4:17">
      <c r="D837" s="26"/>
      <c r="E837" s="26"/>
      <c r="F837" s="27"/>
      <c r="G837" s="27"/>
      <c r="H837" s="27" t="str">
        <f t="shared" si="69"/>
        <v/>
      </c>
      <c r="I837" s="27"/>
      <c r="J837" s="27"/>
      <c r="K837" s="27"/>
      <c r="L837" s="27"/>
      <c r="M837" s="27"/>
      <c r="N837" s="16"/>
      <c r="O837" s="16"/>
      <c r="P837" s="34"/>
      <c r="Q837" s="27">
        <f>SUMIFS($N$7:N837,$F$7:F837,F837,$J$7:J837,"入库")-SUMIFS($N$7:N837,$F$7:F837,F837,$J$7:J837,"出库")</f>
        <v>0</v>
      </c>
    </row>
    <row r="838" spans="4:17">
      <c r="D838" s="26"/>
      <c r="E838" s="26"/>
      <c r="F838" s="27"/>
      <c r="G838" s="27"/>
      <c r="H838" s="27" t="str">
        <f t="shared" si="69"/>
        <v/>
      </c>
      <c r="I838" s="27"/>
      <c r="J838" s="27"/>
      <c r="K838" s="27"/>
      <c r="L838" s="27"/>
      <c r="M838" s="27"/>
      <c r="N838" s="16"/>
      <c r="O838" s="16"/>
      <c r="P838" s="34"/>
      <c r="Q838" s="27">
        <f>SUMIFS($N$7:N838,$F$7:F838,F838,$J$7:J838,"入库")-SUMIFS($N$7:N838,$F$7:F838,F838,$J$7:J838,"出库")</f>
        <v>0</v>
      </c>
    </row>
    <row r="839" spans="4:17">
      <c r="D839" s="26"/>
      <c r="E839" s="26"/>
      <c r="F839" s="27"/>
      <c r="G839" s="27"/>
      <c r="H839" s="27" t="str">
        <f t="shared" si="69"/>
        <v/>
      </c>
      <c r="I839" s="27"/>
      <c r="J839" s="27"/>
      <c r="K839" s="27"/>
      <c r="L839" s="27"/>
      <c r="M839" s="27"/>
      <c r="N839" s="16"/>
      <c r="O839" s="16"/>
      <c r="P839" s="34"/>
      <c r="Q839" s="27">
        <f>SUMIFS($N$7:N839,$F$7:F839,F839,$J$7:J839,"入库")-SUMIFS($N$7:N839,$F$7:F839,F839,$J$7:J839,"出库")</f>
        <v>0</v>
      </c>
    </row>
    <row r="840" spans="4:17">
      <c r="D840" s="26"/>
      <c r="E840" s="26"/>
      <c r="F840" s="27"/>
      <c r="G840" s="27"/>
      <c r="H840" s="27" t="str">
        <f t="shared" si="69"/>
        <v/>
      </c>
      <c r="I840" s="27"/>
      <c r="J840" s="27"/>
      <c r="K840" s="27"/>
      <c r="L840" s="27"/>
      <c r="M840" s="27"/>
      <c r="N840" s="16"/>
      <c r="O840" s="16"/>
      <c r="P840" s="34"/>
      <c r="Q840" s="27">
        <f>SUMIFS($N$7:N840,$F$7:F840,F840,$J$7:J840,"入库")-SUMIFS($N$7:N840,$F$7:F840,F840,$J$7:J840,"出库")</f>
        <v>0</v>
      </c>
    </row>
    <row r="841" spans="4:17">
      <c r="D841" s="26"/>
      <c r="E841" s="26"/>
      <c r="F841" s="27"/>
      <c r="G841" s="27"/>
      <c r="H841" s="27" t="str">
        <f t="shared" si="69"/>
        <v/>
      </c>
      <c r="I841" s="27"/>
      <c r="J841" s="27"/>
      <c r="K841" s="27"/>
      <c r="L841" s="27"/>
      <c r="M841" s="27"/>
      <c r="N841" s="16"/>
      <c r="O841" s="16"/>
      <c r="P841" s="34"/>
      <c r="Q841" s="27">
        <f>SUMIFS($N$7:N841,$F$7:F841,F841,$J$7:J841,"入库")-SUMIFS($N$7:N841,$F$7:F841,F841,$J$7:J841,"出库")</f>
        <v>0</v>
      </c>
    </row>
    <row r="842" spans="4:17">
      <c r="D842" s="26"/>
      <c r="E842" s="26"/>
      <c r="F842" s="27"/>
      <c r="G842" s="27"/>
      <c r="H842" s="27" t="str">
        <f t="shared" si="69"/>
        <v/>
      </c>
      <c r="I842" s="27"/>
      <c r="J842" s="27"/>
      <c r="K842" s="27"/>
      <c r="L842" s="27"/>
      <c r="M842" s="27"/>
      <c r="N842" s="16"/>
      <c r="O842" s="16"/>
      <c r="P842" s="34"/>
      <c r="Q842" s="27">
        <f>SUMIFS($N$7:N842,$F$7:F842,F842,$J$7:J842,"入库")-SUMIFS($N$7:N842,$F$7:F842,F842,$J$7:J842,"出库")</f>
        <v>0</v>
      </c>
    </row>
    <row r="843" spans="4:17">
      <c r="D843" s="26"/>
      <c r="E843" s="26"/>
      <c r="F843" s="27"/>
      <c r="G843" s="27"/>
      <c r="H843" s="27" t="str">
        <f t="shared" si="69"/>
        <v/>
      </c>
      <c r="I843" s="27"/>
      <c r="J843" s="27"/>
      <c r="K843" s="27"/>
      <c r="L843" s="27"/>
      <c r="M843" s="27"/>
      <c r="N843" s="16"/>
      <c r="O843" s="16"/>
      <c r="P843" s="34"/>
      <c r="Q843" s="27">
        <f>SUMIFS($N$7:N843,$F$7:F843,F843,$J$7:J843,"入库")-SUMIFS($N$7:N843,$F$7:F843,F843,$J$7:J843,"出库")</f>
        <v>0</v>
      </c>
    </row>
    <row r="844" spans="4:17">
      <c r="D844" s="26"/>
      <c r="E844" s="26"/>
      <c r="F844" s="27"/>
      <c r="G844" s="27"/>
      <c r="H844" s="27" t="str">
        <f t="shared" si="69"/>
        <v/>
      </c>
      <c r="I844" s="27"/>
      <c r="J844" s="27"/>
      <c r="K844" s="27"/>
      <c r="L844" s="27"/>
      <c r="M844" s="27"/>
      <c r="N844" s="16"/>
      <c r="O844" s="16"/>
      <c r="P844" s="34"/>
      <c r="Q844" s="27">
        <f>SUMIFS($N$7:N844,$F$7:F844,F844,$J$7:J844,"入库")-SUMIFS($N$7:N844,$F$7:F844,F844,$J$7:J844,"出库")</f>
        <v>0</v>
      </c>
    </row>
    <row r="845" spans="4:17">
      <c r="D845" s="26"/>
      <c r="E845" s="26"/>
      <c r="F845" s="27"/>
      <c r="G845" s="27"/>
      <c r="H845" s="27" t="str">
        <f t="shared" si="69"/>
        <v/>
      </c>
      <c r="I845" s="27"/>
      <c r="J845" s="27"/>
      <c r="K845" s="27"/>
      <c r="L845" s="27"/>
      <c r="M845" s="27"/>
      <c r="N845" s="16"/>
      <c r="O845" s="16"/>
      <c r="P845" s="34"/>
      <c r="Q845" s="27">
        <f>SUMIFS($N$7:N845,$F$7:F845,F845,$J$7:J845,"入库")-SUMIFS($N$7:N845,$F$7:F845,F845,$J$7:J845,"出库")</f>
        <v>0</v>
      </c>
    </row>
    <row r="846" spans="4:17">
      <c r="D846" s="26"/>
      <c r="E846" s="26"/>
      <c r="F846" s="27"/>
      <c r="G846" s="27"/>
      <c r="H846" s="27" t="str">
        <f t="shared" si="69"/>
        <v/>
      </c>
      <c r="I846" s="27"/>
      <c r="J846" s="27"/>
      <c r="K846" s="27"/>
      <c r="L846" s="27"/>
      <c r="M846" s="27"/>
      <c r="N846" s="16"/>
      <c r="O846" s="16"/>
      <c r="P846" s="34"/>
      <c r="Q846" s="27">
        <f>SUMIFS($N$7:N846,$F$7:F846,F846,$J$7:J846,"入库")-SUMIFS($N$7:N846,$F$7:F846,F846,$J$7:J846,"出库")</f>
        <v>0</v>
      </c>
    </row>
    <row r="847" spans="4:17">
      <c r="D847" s="26"/>
      <c r="E847" s="26"/>
      <c r="F847" s="27"/>
      <c r="G847" s="27"/>
      <c r="H847" s="27" t="str">
        <f t="shared" si="69"/>
        <v/>
      </c>
      <c r="I847" s="27"/>
      <c r="J847" s="27"/>
      <c r="K847" s="27"/>
      <c r="L847" s="27"/>
      <c r="M847" s="27"/>
      <c r="N847" s="16"/>
      <c r="O847" s="16"/>
      <c r="P847" s="34"/>
      <c r="Q847" s="27">
        <f>SUMIFS($N$7:N847,$F$7:F847,F847,$J$7:J847,"入库")-SUMIFS($N$7:N847,$F$7:F847,F847,$J$7:J847,"出库")</f>
        <v>0</v>
      </c>
    </row>
    <row r="848" spans="4:17">
      <c r="D848" s="26"/>
      <c r="E848" s="26"/>
      <c r="F848" s="27"/>
      <c r="G848" s="27"/>
      <c r="H848" s="27" t="str">
        <f t="shared" si="69"/>
        <v/>
      </c>
      <c r="I848" s="27"/>
      <c r="J848" s="27"/>
      <c r="K848" s="27"/>
      <c r="L848" s="27"/>
      <c r="M848" s="27"/>
      <c r="N848" s="16"/>
      <c r="O848" s="16"/>
      <c r="P848" s="34"/>
      <c r="Q848" s="27">
        <f>SUMIFS($N$7:N848,$F$7:F848,F848,$J$7:J848,"入库")-SUMIFS($N$7:N848,$F$7:F848,F848,$J$7:J848,"出库")</f>
        <v>0</v>
      </c>
    </row>
    <row r="849" spans="4:17">
      <c r="D849" s="26"/>
      <c r="E849" s="26"/>
      <c r="F849" s="27"/>
      <c r="G849" s="27"/>
      <c r="H849" s="27" t="str">
        <f t="shared" si="69"/>
        <v/>
      </c>
      <c r="I849" s="27"/>
      <c r="J849" s="27"/>
      <c r="K849" s="27"/>
      <c r="L849" s="27"/>
      <c r="M849" s="27"/>
      <c r="N849" s="16"/>
      <c r="O849" s="16"/>
      <c r="P849" s="34"/>
      <c r="Q849" s="27">
        <f>SUMIFS($N$7:N849,$F$7:F849,F849,$J$7:J849,"入库")-SUMIFS($N$7:N849,$F$7:F849,F849,$J$7:J849,"出库")</f>
        <v>0</v>
      </c>
    </row>
    <row r="850" spans="4:17">
      <c r="D850" s="26"/>
      <c r="E850" s="26"/>
      <c r="F850" s="27"/>
      <c r="G850" s="27"/>
      <c r="H850" s="27" t="str">
        <f t="shared" si="69"/>
        <v/>
      </c>
      <c r="I850" s="27"/>
      <c r="J850" s="27"/>
      <c r="K850" s="27"/>
      <c r="L850" s="27"/>
      <c r="M850" s="27"/>
      <c r="N850" s="16"/>
      <c r="O850" s="16"/>
      <c r="P850" s="34"/>
      <c r="Q850" s="27">
        <f>SUMIFS($N$7:N850,$F$7:F850,F850,$J$7:J850,"入库")-SUMIFS($N$7:N850,$F$7:F850,F850,$J$7:J850,"出库")</f>
        <v>0</v>
      </c>
    </row>
    <row r="851" spans="4:17">
      <c r="D851" s="26"/>
      <c r="E851" s="26"/>
      <c r="F851" s="27"/>
      <c r="G851" s="27"/>
      <c r="H851" s="27" t="str">
        <f t="shared" si="69"/>
        <v/>
      </c>
      <c r="I851" s="27"/>
      <c r="J851" s="27"/>
      <c r="K851" s="27"/>
      <c r="L851" s="27"/>
      <c r="M851" s="27"/>
      <c r="N851" s="16"/>
      <c r="O851" s="16"/>
      <c r="P851" s="34"/>
      <c r="Q851" s="27">
        <f>SUMIFS($N$7:N851,$F$7:F851,F851,$J$7:J851,"入库")-SUMIFS($N$7:N851,$F$7:F851,F851,$J$7:J851,"出库")</f>
        <v>0</v>
      </c>
    </row>
    <row r="852" spans="4:17">
      <c r="D852" s="26"/>
      <c r="E852" s="26"/>
      <c r="F852" s="27"/>
      <c r="G852" s="27"/>
      <c r="H852" s="27" t="str">
        <f t="shared" si="69"/>
        <v/>
      </c>
      <c r="I852" s="27"/>
      <c r="J852" s="27"/>
      <c r="K852" s="27"/>
      <c r="L852" s="27"/>
      <c r="M852" s="27"/>
      <c r="N852" s="16"/>
      <c r="O852" s="16"/>
      <c r="P852" s="34"/>
      <c r="Q852" s="27">
        <f>SUMIFS($N$7:N852,$F$7:F852,F852,$J$7:J852,"入库")-SUMIFS($N$7:N852,$F$7:F852,F852,$J$7:J852,"出库")</f>
        <v>0</v>
      </c>
    </row>
    <row r="853" spans="4:17">
      <c r="D853" s="26"/>
      <c r="E853" s="26"/>
      <c r="F853" s="27"/>
      <c r="G853" s="27"/>
      <c r="H853" s="27" t="str">
        <f t="shared" si="69"/>
        <v/>
      </c>
      <c r="I853" s="27"/>
      <c r="J853" s="27"/>
      <c r="K853" s="27"/>
      <c r="L853" s="27"/>
      <c r="M853" s="27"/>
      <c r="N853" s="16"/>
      <c r="O853" s="16"/>
      <c r="P853" s="34"/>
      <c r="Q853" s="27">
        <f>SUMIFS($N$7:N853,$F$7:F853,F853,$J$7:J853,"入库")-SUMIFS($N$7:N853,$F$7:F853,F853,$J$7:J853,"出库")</f>
        <v>0</v>
      </c>
    </row>
    <row r="854" spans="4:17">
      <c r="D854" s="26"/>
      <c r="E854" s="26"/>
      <c r="F854" s="27"/>
      <c r="G854" s="27"/>
      <c r="H854" s="27" t="str">
        <f t="shared" ref="H854:H917" si="70">IFERROR(VLOOKUP(F854,S:T,2,FALSE),"")</f>
        <v/>
      </c>
      <c r="I854" s="27"/>
      <c r="J854" s="27"/>
      <c r="K854" s="27"/>
      <c r="L854" s="27"/>
      <c r="M854" s="27"/>
      <c r="N854" s="16"/>
      <c r="O854" s="16"/>
      <c r="P854" s="34"/>
      <c r="Q854" s="27">
        <f>SUMIFS($N$7:N854,$F$7:F854,F854,$J$7:J854,"入库")-SUMIFS($N$7:N854,$F$7:F854,F854,$J$7:J854,"出库")</f>
        <v>0</v>
      </c>
    </row>
    <row r="855" spans="4:17">
      <c r="D855" s="26"/>
      <c r="E855" s="26"/>
      <c r="F855" s="27"/>
      <c r="G855" s="27"/>
      <c r="H855" s="27" t="str">
        <f t="shared" si="70"/>
        <v/>
      </c>
      <c r="I855" s="27"/>
      <c r="J855" s="27"/>
      <c r="K855" s="27"/>
      <c r="L855" s="27"/>
      <c r="M855" s="27"/>
      <c r="N855" s="16"/>
      <c r="O855" s="16"/>
      <c r="P855" s="34"/>
      <c r="Q855" s="27">
        <f>SUMIFS($N$7:N855,$F$7:F855,F855,$J$7:J855,"入库")-SUMIFS($N$7:N855,$F$7:F855,F855,$J$7:J855,"出库")</f>
        <v>0</v>
      </c>
    </row>
    <row r="856" spans="4:17">
      <c r="D856" s="26"/>
      <c r="E856" s="26"/>
      <c r="F856" s="27"/>
      <c r="G856" s="27"/>
      <c r="H856" s="27" t="str">
        <f t="shared" si="70"/>
        <v/>
      </c>
      <c r="I856" s="27"/>
      <c r="J856" s="27"/>
      <c r="K856" s="27"/>
      <c r="L856" s="27"/>
      <c r="M856" s="27"/>
      <c r="N856" s="16"/>
      <c r="O856" s="16"/>
      <c r="P856" s="34"/>
      <c r="Q856" s="27">
        <f>SUMIFS($N$7:N856,$F$7:F856,F856,$J$7:J856,"入库")-SUMIFS($N$7:N856,$F$7:F856,F856,$J$7:J856,"出库")</f>
        <v>0</v>
      </c>
    </row>
    <row r="857" spans="4:17">
      <c r="D857" s="26"/>
      <c r="E857" s="26"/>
      <c r="F857" s="27"/>
      <c r="G857" s="27"/>
      <c r="H857" s="27" t="str">
        <f t="shared" si="70"/>
        <v/>
      </c>
      <c r="I857" s="27"/>
      <c r="J857" s="27"/>
      <c r="K857" s="27"/>
      <c r="L857" s="27"/>
      <c r="M857" s="27"/>
      <c r="N857" s="16"/>
      <c r="O857" s="16"/>
      <c r="P857" s="34"/>
      <c r="Q857" s="27">
        <f>SUMIFS($N$7:N857,$F$7:F857,F857,$J$7:J857,"入库")-SUMIFS($N$7:N857,$F$7:F857,F857,$J$7:J857,"出库")</f>
        <v>0</v>
      </c>
    </row>
    <row r="858" spans="4:17">
      <c r="D858" s="26"/>
      <c r="E858" s="26"/>
      <c r="F858" s="27"/>
      <c r="G858" s="27"/>
      <c r="H858" s="27" t="str">
        <f t="shared" si="70"/>
        <v/>
      </c>
      <c r="I858" s="27"/>
      <c r="J858" s="27"/>
      <c r="K858" s="27"/>
      <c r="L858" s="27"/>
      <c r="M858" s="27"/>
      <c r="N858" s="16"/>
      <c r="O858" s="16"/>
      <c r="P858" s="34"/>
      <c r="Q858" s="27">
        <f>SUMIFS($N$7:N858,$F$7:F858,F858,$J$7:J858,"入库")-SUMIFS($N$7:N858,$F$7:F858,F858,$J$7:J858,"出库")</f>
        <v>0</v>
      </c>
    </row>
    <row r="859" spans="4:17">
      <c r="D859" s="26"/>
      <c r="E859" s="26"/>
      <c r="F859" s="27"/>
      <c r="G859" s="27"/>
      <c r="H859" s="27" t="str">
        <f t="shared" si="70"/>
        <v/>
      </c>
      <c r="I859" s="27"/>
      <c r="J859" s="27"/>
      <c r="K859" s="27"/>
      <c r="L859" s="27"/>
      <c r="M859" s="27"/>
      <c r="N859" s="16"/>
      <c r="O859" s="16"/>
      <c r="P859" s="34"/>
      <c r="Q859" s="27">
        <f>SUMIFS($N$7:N859,$F$7:F859,F859,$J$7:J859,"入库")-SUMIFS($N$7:N859,$F$7:F859,F859,$J$7:J859,"出库")</f>
        <v>0</v>
      </c>
    </row>
    <row r="860" spans="4:17">
      <c r="D860" s="26"/>
      <c r="E860" s="26"/>
      <c r="F860" s="27"/>
      <c r="G860" s="27"/>
      <c r="H860" s="27" t="str">
        <f t="shared" si="70"/>
        <v/>
      </c>
      <c r="I860" s="27"/>
      <c r="J860" s="27"/>
      <c r="K860" s="27"/>
      <c r="L860" s="27"/>
      <c r="M860" s="27"/>
      <c r="N860" s="16"/>
      <c r="O860" s="16"/>
      <c r="P860" s="34"/>
      <c r="Q860" s="27">
        <f>SUMIFS($N$7:N860,$F$7:F860,F860,$J$7:J860,"入库")-SUMIFS($N$7:N860,$F$7:F860,F860,$J$7:J860,"出库")</f>
        <v>0</v>
      </c>
    </row>
    <row r="861" spans="4:17">
      <c r="D861" s="26"/>
      <c r="E861" s="26"/>
      <c r="F861" s="27"/>
      <c r="G861" s="27"/>
      <c r="H861" s="27" t="str">
        <f t="shared" si="70"/>
        <v/>
      </c>
      <c r="I861" s="27"/>
      <c r="J861" s="27"/>
      <c r="K861" s="27"/>
      <c r="L861" s="27"/>
      <c r="M861" s="27"/>
      <c r="N861" s="16"/>
      <c r="O861" s="16"/>
      <c r="P861" s="34"/>
      <c r="Q861" s="27">
        <f>SUMIFS($N$7:N861,$F$7:F861,F861,$J$7:J861,"入库")-SUMIFS($N$7:N861,$F$7:F861,F861,$J$7:J861,"出库")</f>
        <v>0</v>
      </c>
    </row>
    <row r="862" spans="4:17">
      <c r="D862" s="26"/>
      <c r="E862" s="26"/>
      <c r="F862" s="27"/>
      <c r="G862" s="27"/>
      <c r="H862" s="27" t="str">
        <f t="shared" si="70"/>
        <v/>
      </c>
      <c r="I862" s="27"/>
      <c r="J862" s="27"/>
      <c r="K862" s="27"/>
      <c r="L862" s="27"/>
      <c r="M862" s="27"/>
      <c r="N862" s="16"/>
      <c r="O862" s="16"/>
      <c r="P862" s="34"/>
      <c r="Q862" s="27">
        <f>SUMIFS($N$7:N862,$F$7:F862,F862,$J$7:J862,"入库")-SUMIFS($N$7:N862,$F$7:F862,F862,$J$7:J862,"出库")</f>
        <v>0</v>
      </c>
    </row>
    <row r="863" spans="4:17">
      <c r="D863" s="26"/>
      <c r="E863" s="26"/>
      <c r="F863" s="27"/>
      <c r="G863" s="27"/>
      <c r="H863" s="27" t="str">
        <f t="shared" si="70"/>
        <v/>
      </c>
      <c r="I863" s="27"/>
      <c r="J863" s="27"/>
      <c r="K863" s="27"/>
      <c r="L863" s="27"/>
      <c r="M863" s="27"/>
      <c r="N863" s="16"/>
      <c r="O863" s="16"/>
      <c r="P863" s="34"/>
      <c r="Q863" s="27">
        <f>SUMIFS($N$7:N863,$F$7:F863,F863,$J$7:J863,"入库")-SUMIFS($N$7:N863,$F$7:F863,F863,$J$7:J863,"出库")</f>
        <v>0</v>
      </c>
    </row>
    <row r="864" spans="4:17">
      <c r="D864" s="26"/>
      <c r="E864" s="26"/>
      <c r="F864" s="27"/>
      <c r="G864" s="27"/>
      <c r="H864" s="27" t="str">
        <f t="shared" si="70"/>
        <v/>
      </c>
      <c r="I864" s="27"/>
      <c r="J864" s="27"/>
      <c r="K864" s="27"/>
      <c r="L864" s="27"/>
      <c r="M864" s="27"/>
      <c r="N864" s="16"/>
      <c r="O864" s="16"/>
      <c r="P864" s="34"/>
      <c r="Q864" s="27">
        <f>SUMIFS($N$7:N864,$F$7:F864,F864,$J$7:J864,"入库")-SUMIFS($N$7:N864,$F$7:F864,F864,$J$7:J864,"出库")</f>
        <v>0</v>
      </c>
    </row>
    <row r="865" spans="4:17">
      <c r="D865" s="26"/>
      <c r="E865" s="26"/>
      <c r="F865" s="27"/>
      <c r="G865" s="27"/>
      <c r="H865" s="27" t="str">
        <f t="shared" si="70"/>
        <v/>
      </c>
      <c r="I865" s="27"/>
      <c r="J865" s="27"/>
      <c r="K865" s="27"/>
      <c r="L865" s="27"/>
      <c r="M865" s="27"/>
      <c r="N865" s="16"/>
      <c r="O865" s="16"/>
      <c r="P865" s="34"/>
      <c r="Q865" s="27">
        <f>SUMIFS($N$7:N865,$F$7:F865,F865,$J$7:J865,"入库")-SUMIFS($N$7:N865,$F$7:F865,F865,$J$7:J865,"出库")</f>
        <v>0</v>
      </c>
    </row>
    <row r="866" spans="4:17">
      <c r="D866" s="26"/>
      <c r="E866" s="26"/>
      <c r="F866" s="27"/>
      <c r="G866" s="27"/>
      <c r="H866" s="27" t="str">
        <f t="shared" si="70"/>
        <v/>
      </c>
      <c r="I866" s="27"/>
      <c r="J866" s="27"/>
      <c r="K866" s="27"/>
      <c r="L866" s="27"/>
      <c r="M866" s="27"/>
      <c r="N866" s="16"/>
      <c r="O866" s="16"/>
      <c r="P866" s="34"/>
      <c r="Q866" s="27">
        <f>SUMIFS($N$7:N866,$F$7:F866,F866,$J$7:J866,"入库")-SUMIFS($N$7:N866,$F$7:F866,F866,$J$7:J866,"出库")</f>
        <v>0</v>
      </c>
    </row>
    <row r="867" spans="4:17">
      <c r="D867" s="26"/>
      <c r="E867" s="26"/>
      <c r="F867" s="27"/>
      <c r="G867" s="27"/>
      <c r="H867" s="27" t="str">
        <f t="shared" si="70"/>
        <v/>
      </c>
      <c r="I867" s="27"/>
      <c r="J867" s="27"/>
      <c r="K867" s="27"/>
      <c r="L867" s="27"/>
      <c r="M867" s="27"/>
      <c r="N867" s="16"/>
      <c r="O867" s="16"/>
      <c r="P867" s="34"/>
      <c r="Q867" s="27">
        <f>SUMIFS($N$7:N867,$F$7:F867,F867,$J$7:J867,"入库")-SUMIFS($N$7:N867,$F$7:F867,F867,$J$7:J867,"出库")</f>
        <v>0</v>
      </c>
    </row>
    <row r="868" spans="4:17">
      <c r="D868" s="26"/>
      <c r="E868" s="26"/>
      <c r="F868" s="27"/>
      <c r="G868" s="27"/>
      <c r="H868" s="27" t="str">
        <f t="shared" si="70"/>
        <v/>
      </c>
      <c r="I868" s="27"/>
      <c r="J868" s="27"/>
      <c r="K868" s="27"/>
      <c r="L868" s="27"/>
      <c r="M868" s="27"/>
      <c r="N868" s="16"/>
      <c r="O868" s="16"/>
      <c r="P868" s="34"/>
      <c r="Q868" s="27">
        <f>SUMIFS($N$7:N868,$F$7:F868,F868,$J$7:J868,"入库")-SUMIFS($N$7:N868,$F$7:F868,F868,$J$7:J868,"出库")</f>
        <v>0</v>
      </c>
    </row>
    <row r="869" spans="4:17">
      <c r="D869" s="26"/>
      <c r="E869" s="26"/>
      <c r="F869" s="27"/>
      <c r="G869" s="27"/>
      <c r="H869" s="27" t="str">
        <f t="shared" si="70"/>
        <v/>
      </c>
      <c r="I869" s="27"/>
      <c r="J869" s="27"/>
      <c r="K869" s="27"/>
      <c r="L869" s="27"/>
      <c r="M869" s="27"/>
      <c r="N869" s="16"/>
      <c r="O869" s="16"/>
      <c r="P869" s="34"/>
      <c r="Q869" s="27">
        <f>SUMIFS($N$7:N869,$F$7:F869,F869,$J$7:J869,"入库")-SUMIFS($N$7:N869,$F$7:F869,F869,$J$7:J869,"出库")</f>
        <v>0</v>
      </c>
    </row>
    <row r="870" spans="4:17">
      <c r="D870" s="26"/>
      <c r="E870" s="26"/>
      <c r="F870" s="27"/>
      <c r="G870" s="27"/>
      <c r="H870" s="27" t="str">
        <f t="shared" si="70"/>
        <v/>
      </c>
      <c r="I870" s="27"/>
      <c r="J870" s="27"/>
      <c r="K870" s="27"/>
      <c r="L870" s="27"/>
      <c r="M870" s="27"/>
      <c r="N870" s="16"/>
      <c r="O870" s="16"/>
      <c r="P870" s="34"/>
      <c r="Q870" s="27">
        <f>SUMIFS($N$7:N870,$F$7:F870,F870,$J$7:J870,"入库")-SUMIFS($N$7:N870,$F$7:F870,F870,$J$7:J870,"出库")</f>
        <v>0</v>
      </c>
    </row>
    <row r="871" spans="4:17">
      <c r="D871" s="26"/>
      <c r="E871" s="26"/>
      <c r="F871" s="27"/>
      <c r="G871" s="27"/>
      <c r="H871" s="27" t="str">
        <f t="shared" si="70"/>
        <v/>
      </c>
      <c r="I871" s="27"/>
      <c r="J871" s="27"/>
      <c r="K871" s="27"/>
      <c r="L871" s="27"/>
      <c r="M871" s="27"/>
      <c r="N871" s="16"/>
      <c r="O871" s="16"/>
      <c r="P871" s="34"/>
      <c r="Q871" s="27">
        <f>SUMIFS($N$7:N871,$F$7:F871,F871,$J$7:J871,"入库")-SUMIFS($N$7:N871,$F$7:F871,F871,$J$7:J871,"出库")</f>
        <v>0</v>
      </c>
    </row>
    <row r="872" spans="4:17">
      <c r="D872" s="26"/>
      <c r="E872" s="26"/>
      <c r="F872" s="27"/>
      <c r="G872" s="27"/>
      <c r="H872" s="27" t="str">
        <f t="shared" si="70"/>
        <v/>
      </c>
      <c r="I872" s="27"/>
      <c r="J872" s="27"/>
      <c r="K872" s="27"/>
      <c r="L872" s="27"/>
      <c r="M872" s="27"/>
      <c r="N872" s="16"/>
      <c r="O872" s="16"/>
      <c r="P872" s="34"/>
      <c r="Q872" s="27">
        <f>SUMIFS($N$7:N872,$F$7:F872,F872,$J$7:J872,"入库")-SUMIFS($N$7:N872,$F$7:F872,F872,$J$7:J872,"出库")</f>
        <v>0</v>
      </c>
    </row>
    <row r="873" spans="4:17">
      <c r="D873" s="26"/>
      <c r="E873" s="26"/>
      <c r="F873" s="27"/>
      <c r="G873" s="27"/>
      <c r="H873" s="27" t="str">
        <f t="shared" si="70"/>
        <v/>
      </c>
      <c r="I873" s="27"/>
      <c r="J873" s="27"/>
      <c r="K873" s="27"/>
      <c r="L873" s="27"/>
      <c r="M873" s="27"/>
      <c r="N873" s="16"/>
      <c r="O873" s="16"/>
      <c r="P873" s="34"/>
      <c r="Q873" s="27">
        <f>SUMIFS($N$7:N873,$F$7:F873,F873,$J$7:J873,"入库")-SUMIFS($N$7:N873,$F$7:F873,F873,$J$7:J873,"出库")</f>
        <v>0</v>
      </c>
    </row>
    <row r="874" spans="4:17">
      <c r="D874" s="26"/>
      <c r="E874" s="26"/>
      <c r="F874" s="27"/>
      <c r="G874" s="27"/>
      <c r="H874" s="27" t="str">
        <f t="shared" si="70"/>
        <v/>
      </c>
      <c r="I874" s="27"/>
      <c r="J874" s="27"/>
      <c r="K874" s="27"/>
      <c r="L874" s="27"/>
      <c r="M874" s="27"/>
      <c r="N874" s="16"/>
      <c r="O874" s="16"/>
      <c r="P874" s="34"/>
      <c r="Q874" s="27">
        <f>SUMIFS($N$7:N874,$F$7:F874,F874,$J$7:J874,"入库")-SUMIFS($N$7:N874,$F$7:F874,F874,$J$7:J874,"出库")</f>
        <v>0</v>
      </c>
    </row>
    <row r="875" spans="4:17">
      <c r="D875" s="26"/>
      <c r="E875" s="26"/>
      <c r="F875" s="27"/>
      <c r="G875" s="27"/>
      <c r="H875" s="27" t="str">
        <f t="shared" si="70"/>
        <v/>
      </c>
      <c r="I875" s="27"/>
      <c r="J875" s="27"/>
      <c r="K875" s="27"/>
      <c r="L875" s="27"/>
      <c r="M875" s="27"/>
      <c r="N875" s="16"/>
      <c r="O875" s="16"/>
      <c r="P875" s="34"/>
      <c r="Q875" s="27">
        <f>SUMIFS($N$7:N875,$F$7:F875,F875,$J$7:J875,"入库")-SUMIFS($N$7:N875,$F$7:F875,F875,$J$7:J875,"出库")</f>
        <v>0</v>
      </c>
    </row>
    <row r="876" spans="4:17">
      <c r="D876" s="26"/>
      <c r="E876" s="26"/>
      <c r="F876" s="27"/>
      <c r="G876" s="27"/>
      <c r="H876" s="27" t="str">
        <f t="shared" si="70"/>
        <v/>
      </c>
      <c r="I876" s="27"/>
      <c r="J876" s="27"/>
      <c r="K876" s="27"/>
      <c r="L876" s="27"/>
      <c r="M876" s="27"/>
      <c r="N876" s="16"/>
      <c r="O876" s="16"/>
      <c r="P876" s="34"/>
      <c r="Q876" s="27">
        <f>SUMIFS($N$7:N876,$F$7:F876,F876,$J$7:J876,"入库")-SUMIFS($N$7:N876,$F$7:F876,F876,$J$7:J876,"出库")</f>
        <v>0</v>
      </c>
    </row>
    <row r="877" spans="4:17">
      <c r="D877" s="26"/>
      <c r="E877" s="26"/>
      <c r="F877" s="27"/>
      <c r="G877" s="27"/>
      <c r="H877" s="27" t="str">
        <f t="shared" si="70"/>
        <v/>
      </c>
      <c r="I877" s="27"/>
      <c r="J877" s="27"/>
      <c r="K877" s="27"/>
      <c r="L877" s="27"/>
      <c r="M877" s="27"/>
      <c r="N877" s="16"/>
      <c r="O877" s="16"/>
      <c r="P877" s="34"/>
      <c r="Q877" s="27">
        <f>SUMIFS($N$7:N877,$F$7:F877,F877,$J$7:J877,"入库")-SUMIFS($N$7:N877,$F$7:F877,F877,$J$7:J877,"出库")</f>
        <v>0</v>
      </c>
    </row>
    <row r="878" spans="4:17">
      <c r="D878" s="26"/>
      <c r="E878" s="26"/>
      <c r="F878" s="27"/>
      <c r="G878" s="27"/>
      <c r="H878" s="27" t="str">
        <f t="shared" si="70"/>
        <v/>
      </c>
      <c r="I878" s="27"/>
      <c r="J878" s="27"/>
      <c r="K878" s="27"/>
      <c r="L878" s="27"/>
      <c r="M878" s="27"/>
      <c r="N878" s="16"/>
      <c r="O878" s="16"/>
      <c r="P878" s="34"/>
      <c r="Q878" s="27">
        <f>SUMIFS($N$7:N878,$F$7:F878,F878,$J$7:J878,"入库")-SUMIFS($N$7:N878,$F$7:F878,F878,$J$7:J878,"出库")</f>
        <v>0</v>
      </c>
    </row>
    <row r="879" spans="4:17">
      <c r="D879" s="26"/>
      <c r="E879" s="26"/>
      <c r="F879" s="27"/>
      <c r="G879" s="27"/>
      <c r="H879" s="27" t="str">
        <f t="shared" si="70"/>
        <v/>
      </c>
      <c r="I879" s="27"/>
      <c r="J879" s="27"/>
      <c r="K879" s="27"/>
      <c r="L879" s="27"/>
      <c r="M879" s="27"/>
      <c r="N879" s="16"/>
      <c r="O879" s="16"/>
      <c r="P879" s="34"/>
      <c r="Q879" s="27">
        <f>SUMIFS($N$7:N879,$F$7:F879,F879,$J$7:J879,"入库")-SUMIFS($N$7:N879,$F$7:F879,F879,$J$7:J879,"出库")</f>
        <v>0</v>
      </c>
    </row>
    <row r="880" spans="4:17">
      <c r="D880" s="26"/>
      <c r="E880" s="26"/>
      <c r="F880" s="27"/>
      <c r="G880" s="27"/>
      <c r="H880" s="27" t="str">
        <f t="shared" si="70"/>
        <v/>
      </c>
      <c r="I880" s="27"/>
      <c r="J880" s="27"/>
      <c r="K880" s="27"/>
      <c r="L880" s="27"/>
      <c r="M880" s="27"/>
      <c r="N880" s="16"/>
      <c r="O880" s="16"/>
      <c r="P880" s="34"/>
      <c r="Q880" s="27">
        <f>SUMIFS($N$7:N880,$F$7:F880,F880,$J$7:J880,"入库")-SUMIFS($N$7:N880,$F$7:F880,F880,$J$7:J880,"出库")</f>
        <v>0</v>
      </c>
    </row>
    <row r="881" spans="4:17">
      <c r="D881" s="26"/>
      <c r="E881" s="26"/>
      <c r="F881" s="27"/>
      <c r="G881" s="27"/>
      <c r="H881" s="27" t="str">
        <f t="shared" si="70"/>
        <v/>
      </c>
      <c r="I881" s="27"/>
      <c r="J881" s="27"/>
      <c r="K881" s="27"/>
      <c r="L881" s="27"/>
      <c r="M881" s="27"/>
      <c r="N881" s="16"/>
      <c r="O881" s="16"/>
      <c r="P881" s="34"/>
      <c r="Q881" s="27">
        <f>SUMIFS($N$7:N881,$F$7:F881,F881,$J$7:J881,"入库")-SUMIFS($N$7:N881,$F$7:F881,F881,$J$7:J881,"出库")</f>
        <v>0</v>
      </c>
    </row>
    <row r="882" spans="4:17">
      <c r="D882" s="26"/>
      <c r="E882" s="26"/>
      <c r="F882" s="27"/>
      <c r="G882" s="27"/>
      <c r="H882" s="27" t="str">
        <f t="shared" si="70"/>
        <v/>
      </c>
      <c r="I882" s="27"/>
      <c r="J882" s="27"/>
      <c r="K882" s="27"/>
      <c r="L882" s="27"/>
      <c r="M882" s="27"/>
      <c r="N882" s="16"/>
      <c r="O882" s="16"/>
      <c r="P882" s="34"/>
      <c r="Q882" s="27">
        <f>SUMIFS($N$7:N882,$F$7:F882,F882,$J$7:J882,"入库")-SUMIFS($N$7:N882,$F$7:F882,F882,$J$7:J882,"出库")</f>
        <v>0</v>
      </c>
    </row>
    <row r="883" spans="4:17">
      <c r="D883" s="26"/>
      <c r="E883" s="26"/>
      <c r="F883" s="27"/>
      <c r="G883" s="27"/>
      <c r="H883" s="27" t="str">
        <f t="shared" si="70"/>
        <v/>
      </c>
      <c r="I883" s="27"/>
      <c r="J883" s="27"/>
      <c r="K883" s="27"/>
      <c r="L883" s="27"/>
      <c r="M883" s="27"/>
      <c r="N883" s="16"/>
      <c r="O883" s="16"/>
      <c r="P883" s="34"/>
      <c r="Q883" s="27">
        <f>SUMIFS($N$7:N883,$F$7:F883,F883,$J$7:J883,"入库")-SUMIFS($N$7:N883,$F$7:F883,F883,$J$7:J883,"出库")</f>
        <v>0</v>
      </c>
    </row>
    <row r="884" spans="4:17">
      <c r="D884" s="26"/>
      <c r="E884" s="26"/>
      <c r="F884" s="27"/>
      <c r="G884" s="27"/>
      <c r="H884" s="27" t="str">
        <f t="shared" si="70"/>
        <v/>
      </c>
      <c r="I884" s="27"/>
      <c r="J884" s="27"/>
      <c r="K884" s="27"/>
      <c r="L884" s="27"/>
      <c r="M884" s="27"/>
      <c r="N884" s="16"/>
      <c r="O884" s="16"/>
      <c r="P884" s="34"/>
      <c r="Q884" s="27">
        <f>SUMIFS($N$7:N884,$F$7:F884,F884,$J$7:J884,"入库")-SUMIFS($N$7:N884,$F$7:F884,F884,$J$7:J884,"出库")</f>
        <v>0</v>
      </c>
    </row>
    <row r="885" spans="4:17">
      <c r="D885" s="26"/>
      <c r="E885" s="26"/>
      <c r="F885" s="27"/>
      <c r="G885" s="27"/>
      <c r="H885" s="27" t="str">
        <f t="shared" si="70"/>
        <v/>
      </c>
      <c r="I885" s="27"/>
      <c r="J885" s="27"/>
      <c r="K885" s="27"/>
      <c r="L885" s="27"/>
      <c r="M885" s="27"/>
      <c r="N885" s="16"/>
      <c r="O885" s="16"/>
      <c r="P885" s="34"/>
      <c r="Q885" s="27">
        <f>SUMIFS($N$7:N885,$F$7:F885,F885,$J$7:J885,"入库")-SUMIFS($N$7:N885,$F$7:F885,F885,$J$7:J885,"出库")</f>
        <v>0</v>
      </c>
    </row>
    <row r="886" spans="4:17">
      <c r="D886" s="26"/>
      <c r="E886" s="26"/>
      <c r="F886" s="27"/>
      <c r="G886" s="27"/>
      <c r="H886" s="27" t="str">
        <f t="shared" si="70"/>
        <v/>
      </c>
      <c r="I886" s="27"/>
      <c r="J886" s="27"/>
      <c r="K886" s="27"/>
      <c r="L886" s="27"/>
      <c r="M886" s="27"/>
      <c r="N886" s="16"/>
      <c r="O886" s="16"/>
      <c r="P886" s="34"/>
      <c r="Q886" s="27">
        <f>SUMIFS($N$7:N886,$F$7:F886,F886,$J$7:J886,"入库")-SUMIFS($N$7:N886,$F$7:F886,F886,$J$7:J886,"出库")</f>
        <v>0</v>
      </c>
    </row>
    <row r="887" spans="4:17">
      <c r="D887" s="26"/>
      <c r="E887" s="26"/>
      <c r="F887" s="27"/>
      <c r="G887" s="27"/>
      <c r="H887" s="27" t="str">
        <f t="shared" si="70"/>
        <v/>
      </c>
      <c r="I887" s="27"/>
      <c r="J887" s="27"/>
      <c r="K887" s="27"/>
      <c r="L887" s="27"/>
      <c r="M887" s="27"/>
      <c r="N887" s="16"/>
      <c r="O887" s="16"/>
      <c r="P887" s="34"/>
      <c r="Q887" s="27">
        <f>SUMIFS($N$7:N887,$F$7:F887,F887,$J$7:J887,"入库")-SUMIFS($N$7:N887,$F$7:F887,F887,$J$7:J887,"出库")</f>
        <v>0</v>
      </c>
    </row>
    <row r="888" spans="4:17">
      <c r="D888" s="26"/>
      <c r="E888" s="26"/>
      <c r="F888" s="27"/>
      <c r="G888" s="27"/>
      <c r="H888" s="27" t="str">
        <f t="shared" si="70"/>
        <v/>
      </c>
      <c r="I888" s="27"/>
      <c r="J888" s="27"/>
      <c r="K888" s="27"/>
      <c r="L888" s="27"/>
      <c r="M888" s="27"/>
      <c r="N888" s="16"/>
      <c r="O888" s="16"/>
      <c r="P888" s="34"/>
      <c r="Q888" s="27">
        <f>SUMIFS($N$7:N888,$F$7:F888,F888,$J$7:J888,"入库")-SUMIFS($N$7:N888,$F$7:F888,F888,$J$7:J888,"出库")</f>
        <v>0</v>
      </c>
    </row>
    <row r="889" spans="4:17">
      <c r="D889" s="26"/>
      <c r="E889" s="26"/>
      <c r="F889" s="27"/>
      <c r="G889" s="27"/>
      <c r="H889" s="27" t="str">
        <f t="shared" si="70"/>
        <v/>
      </c>
      <c r="I889" s="27"/>
      <c r="J889" s="27"/>
      <c r="K889" s="27"/>
      <c r="L889" s="27"/>
      <c r="M889" s="27"/>
      <c r="N889" s="16"/>
      <c r="O889" s="16"/>
      <c r="P889" s="34"/>
      <c r="Q889" s="27">
        <f>SUMIFS($N$7:N889,$F$7:F889,F889,$J$7:J889,"入库")-SUMIFS($N$7:N889,$F$7:F889,F889,$J$7:J889,"出库")</f>
        <v>0</v>
      </c>
    </row>
    <row r="890" spans="4:17">
      <c r="D890" s="26"/>
      <c r="E890" s="26"/>
      <c r="F890" s="27"/>
      <c r="G890" s="27"/>
      <c r="H890" s="27" t="str">
        <f t="shared" si="70"/>
        <v/>
      </c>
      <c r="I890" s="27"/>
      <c r="J890" s="27"/>
      <c r="K890" s="27"/>
      <c r="L890" s="27"/>
      <c r="M890" s="27"/>
      <c r="N890" s="16"/>
      <c r="O890" s="16"/>
      <c r="P890" s="34"/>
      <c r="Q890" s="27">
        <f>SUMIFS($N$7:N890,$F$7:F890,F890,$J$7:J890,"入库")-SUMIFS($N$7:N890,$F$7:F890,F890,$J$7:J890,"出库")</f>
        <v>0</v>
      </c>
    </row>
    <row r="891" spans="4:17">
      <c r="D891" s="26"/>
      <c r="E891" s="26"/>
      <c r="F891" s="27"/>
      <c r="G891" s="27"/>
      <c r="H891" s="27" t="str">
        <f t="shared" si="70"/>
        <v/>
      </c>
      <c r="I891" s="27"/>
      <c r="J891" s="27"/>
      <c r="K891" s="27"/>
      <c r="L891" s="27"/>
      <c r="M891" s="27"/>
      <c r="N891" s="16"/>
      <c r="O891" s="16"/>
      <c r="P891" s="34"/>
      <c r="Q891" s="27">
        <f>SUMIFS($N$7:N891,$F$7:F891,F891,$J$7:J891,"入库")-SUMIFS($N$7:N891,$F$7:F891,F891,$J$7:J891,"出库")</f>
        <v>0</v>
      </c>
    </row>
    <row r="892" spans="4:17">
      <c r="D892" s="26"/>
      <c r="E892" s="26"/>
      <c r="F892" s="27"/>
      <c r="G892" s="27"/>
      <c r="H892" s="27" t="str">
        <f t="shared" si="70"/>
        <v/>
      </c>
      <c r="I892" s="27"/>
      <c r="J892" s="27"/>
      <c r="K892" s="27"/>
      <c r="L892" s="27"/>
      <c r="M892" s="27"/>
      <c r="N892" s="16"/>
      <c r="O892" s="16"/>
      <c r="P892" s="34"/>
      <c r="Q892" s="27">
        <f>SUMIFS($N$7:N892,$F$7:F892,F892,$J$7:J892,"入库")-SUMIFS($N$7:N892,$F$7:F892,F892,$J$7:J892,"出库")</f>
        <v>0</v>
      </c>
    </row>
    <row r="893" spans="4:17">
      <c r="D893" s="26"/>
      <c r="E893" s="26"/>
      <c r="F893" s="27"/>
      <c r="G893" s="27"/>
      <c r="H893" s="27" t="str">
        <f t="shared" si="70"/>
        <v/>
      </c>
      <c r="I893" s="27"/>
      <c r="J893" s="27"/>
      <c r="K893" s="27"/>
      <c r="L893" s="27"/>
      <c r="M893" s="27"/>
      <c r="N893" s="16"/>
      <c r="O893" s="16"/>
      <c r="P893" s="34"/>
      <c r="Q893" s="27">
        <f>SUMIFS($N$7:N893,$F$7:F893,F893,$J$7:J893,"入库")-SUMIFS($N$7:N893,$F$7:F893,F893,$J$7:J893,"出库")</f>
        <v>0</v>
      </c>
    </row>
    <row r="894" spans="4:17">
      <c r="D894" s="26"/>
      <c r="E894" s="26"/>
      <c r="F894" s="27"/>
      <c r="G894" s="27"/>
      <c r="H894" s="27" t="str">
        <f t="shared" si="70"/>
        <v/>
      </c>
      <c r="I894" s="27"/>
      <c r="J894" s="27"/>
      <c r="K894" s="27"/>
      <c r="L894" s="27"/>
      <c r="M894" s="27"/>
      <c r="N894" s="16"/>
      <c r="O894" s="16"/>
      <c r="P894" s="34"/>
      <c r="Q894" s="27">
        <f>SUMIFS($N$7:N894,$F$7:F894,F894,$J$7:J894,"入库")-SUMIFS($N$7:N894,$F$7:F894,F894,$J$7:J894,"出库")</f>
        <v>0</v>
      </c>
    </row>
    <row r="895" spans="4:17">
      <c r="D895" s="26"/>
      <c r="E895" s="26"/>
      <c r="F895" s="27"/>
      <c r="G895" s="27"/>
      <c r="H895" s="27" t="str">
        <f t="shared" si="70"/>
        <v/>
      </c>
      <c r="I895" s="27"/>
      <c r="J895" s="27"/>
      <c r="K895" s="27"/>
      <c r="L895" s="27"/>
      <c r="M895" s="27"/>
      <c r="N895" s="16"/>
      <c r="O895" s="16"/>
      <c r="P895" s="34"/>
      <c r="Q895" s="27">
        <f>SUMIFS($N$7:N895,$F$7:F895,F895,$J$7:J895,"入库")-SUMIFS($N$7:N895,$F$7:F895,F895,$J$7:J895,"出库")</f>
        <v>0</v>
      </c>
    </row>
    <row r="896" spans="4:17">
      <c r="D896" s="26"/>
      <c r="E896" s="26"/>
      <c r="F896" s="27"/>
      <c r="G896" s="27"/>
      <c r="H896" s="27" t="str">
        <f t="shared" si="70"/>
        <v/>
      </c>
      <c r="I896" s="27"/>
      <c r="J896" s="27"/>
      <c r="K896" s="27"/>
      <c r="L896" s="27"/>
      <c r="M896" s="27"/>
      <c r="N896" s="16"/>
      <c r="O896" s="16"/>
      <c r="P896" s="34"/>
      <c r="Q896" s="27">
        <f>SUMIFS($N$7:N896,$F$7:F896,F896,$J$7:J896,"入库")-SUMIFS($N$7:N896,$F$7:F896,F896,$J$7:J896,"出库")</f>
        <v>0</v>
      </c>
    </row>
    <row r="897" spans="4:17">
      <c r="D897" s="26"/>
      <c r="E897" s="26"/>
      <c r="F897" s="27"/>
      <c r="G897" s="27"/>
      <c r="H897" s="27" t="str">
        <f t="shared" si="70"/>
        <v/>
      </c>
      <c r="I897" s="27"/>
      <c r="J897" s="27"/>
      <c r="K897" s="27"/>
      <c r="L897" s="27"/>
      <c r="M897" s="27"/>
      <c r="N897" s="16"/>
      <c r="O897" s="16"/>
      <c r="P897" s="34"/>
      <c r="Q897" s="27">
        <f>SUMIFS($N$7:N897,$F$7:F897,F897,$J$7:J897,"入库")-SUMIFS($N$7:N897,$F$7:F897,F897,$J$7:J897,"出库")</f>
        <v>0</v>
      </c>
    </row>
    <row r="898" spans="4:17">
      <c r="D898" s="26"/>
      <c r="E898" s="26"/>
      <c r="F898" s="27"/>
      <c r="G898" s="27"/>
      <c r="H898" s="27" t="str">
        <f t="shared" si="70"/>
        <v/>
      </c>
      <c r="I898" s="27"/>
      <c r="J898" s="27"/>
      <c r="K898" s="27"/>
      <c r="L898" s="27"/>
      <c r="M898" s="27"/>
      <c r="N898" s="16"/>
      <c r="O898" s="16"/>
      <c r="P898" s="34"/>
      <c r="Q898" s="27">
        <f>SUMIFS($N$7:N898,$F$7:F898,F898,$J$7:J898,"入库")-SUMIFS($N$7:N898,$F$7:F898,F898,$J$7:J898,"出库")</f>
        <v>0</v>
      </c>
    </row>
    <row r="899" spans="4:17">
      <c r="D899" s="26"/>
      <c r="E899" s="26"/>
      <c r="F899" s="27"/>
      <c r="G899" s="27"/>
      <c r="H899" s="27" t="str">
        <f t="shared" si="70"/>
        <v/>
      </c>
      <c r="I899" s="27"/>
      <c r="J899" s="27"/>
      <c r="K899" s="27"/>
      <c r="L899" s="27"/>
      <c r="M899" s="27"/>
      <c r="N899" s="16"/>
      <c r="O899" s="16"/>
      <c r="P899" s="34"/>
      <c r="Q899" s="27">
        <f>SUMIFS($N$7:N899,$F$7:F899,F899,$J$7:J899,"入库")-SUMIFS($N$7:N899,$F$7:F899,F899,$J$7:J899,"出库")</f>
        <v>0</v>
      </c>
    </row>
    <row r="900" spans="4:17">
      <c r="D900" s="26"/>
      <c r="E900" s="26"/>
      <c r="F900" s="27"/>
      <c r="G900" s="27"/>
      <c r="H900" s="27" t="str">
        <f t="shared" si="70"/>
        <v/>
      </c>
      <c r="I900" s="27"/>
      <c r="J900" s="27"/>
      <c r="K900" s="27"/>
      <c r="L900" s="27"/>
      <c r="M900" s="27"/>
      <c r="N900" s="16"/>
      <c r="O900" s="16"/>
      <c r="P900" s="34"/>
      <c r="Q900" s="27">
        <f>SUMIFS($N$7:N900,$F$7:F900,F900,$J$7:J900,"入库")-SUMIFS($N$7:N900,$F$7:F900,F900,$J$7:J900,"出库")</f>
        <v>0</v>
      </c>
    </row>
    <row r="901" spans="4:17">
      <c r="D901" s="26"/>
      <c r="E901" s="26"/>
      <c r="F901" s="27"/>
      <c r="G901" s="27"/>
      <c r="H901" s="27" t="str">
        <f t="shared" si="70"/>
        <v/>
      </c>
      <c r="I901" s="27"/>
      <c r="J901" s="27"/>
      <c r="K901" s="27"/>
      <c r="L901" s="27"/>
      <c r="M901" s="27"/>
      <c r="N901" s="16"/>
      <c r="O901" s="16"/>
      <c r="P901" s="34"/>
      <c r="Q901" s="27">
        <f>SUMIFS($N$7:N901,$F$7:F901,F901,$J$7:J901,"入库")-SUMIFS($N$7:N901,$F$7:F901,F901,$J$7:J901,"出库")</f>
        <v>0</v>
      </c>
    </row>
    <row r="902" spans="4:17">
      <c r="D902" s="26"/>
      <c r="E902" s="26"/>
      <c r="F902" s="27"/>
      <c r="G902" s="27"/>
      <c r="H902" s="27" t="str">
        <f t="shared" si="70"/>
        <v/>
      </c>
      <c r="I902" s="27"/>
      <c r="J902" s="27"/>
      <c r="K902" s="27"/>
      <c r="L902" s="27"/>
      <c r="M902" s="27"/>
      <c r="N902" s="16"/>
      <c r="O902" s="16"/>
      <c r="P902" s="34"/>
      <c r="Q902" s="27">
        <f>SUMIFS($N$7:N902,$F$7:F902,F902,$J$7:J902,"入库")-SUMIFS($N$7:N902,$F$7:F902,F902,$J$7:J902,"出库")</f>
        <v>0</v>
      </c>
    </row>
    <row r="903" spans="4:17">
      <c r="D903" s="26"/>
      <c r="E903" s="26"/>
      <c r="F903" s="27"/>
      <c r="G903" s="27"/>
      <c r="H903" s="27" t="str">
        <f t="shared" si="70"/>
        <v/>
      </c>
      <c r="I903" s="27"/>
      <c r="J903" s="27"/>
      <c r="K903" s="27"/>
      <c r="L903" s="27"/>
      <c r="M903" s="27"/>
      <c r="N903" s="16"/>
      <c r="O903" s="16"/>
      <c r="P903" s="34"/>
      <c r="Q903" s="27">
        <f>SUMIFS($N$7:N903,$F$7:F903,F903,$J$7:J903,"入库")-SUMIFS($N$7:N903,$F$7:F903,F903,$J$7:J903,"出库")</f>
        <v>0</v>
      </c>
    </row>
    <row r="904" spans="4:17">
      <c r="D904" s="26"/>
      <c r="E904" s="26"/>
      <c r="F904" s="27"/>
      <c r="G904" s="27"/>
      <c r="H904" s="27" t="str">
        <f t="shared" si="70"/>
        <v/>
      </c>
      <c r="I904" s="27"/>
      <c r="J904" s="27"/>
      <c r="K904" s="27"/>
      <c r="L904" s="27"/>
      <c r="M904" s="27"/>
      <c r="N904" s="16"/>
      <c r="O904" s="16"/>
      <c r="P904" s="34"/>
      <c r="Q904" s="27">
        <f>SUMIFS($N$7:N904,$F$7:F904,F904,$J$7:J904,"入库")-SUMIFS($N$7:N904,$F$7:F904,F904,$J$7:J904,"出库")</f>
        <v>0</v>
      </c>
    </row>
    <row r="905" spans="4:17">
      <c r="D905" s="26"/>
      <c r="E905" s="26"/>
      <c r="F905" s="27"/>
      <c r="G905" s="27"/>
      <c r="H905" s="27" t="str">
        <f t="shared" si="70"/>
        <v/>
      </c>
      <c r="I905" s="27"/>
      <c r="J905" s="27"/>
      <c r="K905" s="27"/>
      <c r="L905" s="27"/>
      <c r="M905" s="27"/>
      <c r="N905" s="16"/>
      <c r="O905" s="16"/>
      <c r="P905" s="34"/>
      <c r="Q905" s="27">
        <f>SUMIFS($N$7:N905,$F$7:F905,F905,$J$7:J905,"入库")-SUMIFS($N$7:N905,$F$7:F905,F905,$J$7:J905,"出库")</f>
        <v>0</v>
      </c>
    </row>
    <row r="906" spans="4:17">
      <c r="D906" s="26"/>
      <c r="E906" s="26"/>
      <c r="F906" s="27"/>
      <c r="G906" s="27"/>
      <c r="H906" s="27" t="str">
        <f t="shared" si="70"/>
        <v/>
      </c>
      <c r="I906" s="27"/>
      <c r="J906" s="27"/>
      <c r="K906" s="27"/>
      <c r="L906" s="27"/>
      <c r="M906" s="27"/>
      <c r="N906" s="16"/>
      <c r="O906" s="16"/>
      <c r="P906" s="34"/>
      <c r="Q906" s="27">
        <f>SUMIFS($N$7:N906,$F$7:F906,F906,$J$7:J906,"入库")-SUMIFS($N$7:N906,$F$7:F906,F906,$J$7:J906,"出库")</f>
        <v>0</v>
      </c>
    </row>
    <row r="907" spans="4:17">
      <c r="D907" s="26"/>
      <c r="E907" s="26"/>
      <c r="F907" s="27"/>
      <c r="G907" s="27"/>
      <c r="H907" s="27" t="str">
        <f t="shared" si="70"/>
        <v/>
      </c>
      <c r="I907" s="27"/>
      <c r="J907" s="27"/>
      <c r="K907" s="27"/>
      <c r="L907" s="27"/>
      <c r="M907" s="27"/>
      <c r="N907" s="16"/>
      <c r="O907" s="16"/>
      <c r="P907" s="34"/>
      <c r="Q907" s="27">
        <f>SUMIFS($N$7:N907,$F$7:F907,F907,$J$7:J907,"入库")-SUMIFS($N$7:N907,$F$7:F907,F907,$J$7:J907,"出库")</f>
        <v>0</v>
      </c>
    </row>
    <row r="908" spans="4:17">
      <c r="D908" s="26"/>
      <c r="E908" s="26"/>
      <c r="F908" s="27"/>
      <c r="G908" s="27"/>
      <c r="H908" s="27" t="str">
        <f t="shared" si="70"/>
        <v/>
      </c>
      <c r="I908" s="27"/>
      <c r="J908" s="27"/>
      <c r="K908" s="27"/>
      <c r="L908" s="27"/>
      <c r="M908" s="27"/>
      <c r="N908" s="16"/>
      <c r="O908" s="16"/>
      <c r="P908" s="34"/>
      <c r="Q908" s="27">
        <f>SUMIFS($N$7:N908,$F$7:F908,F908,$J$7:J908,"入库")-SUMIFS($N$7:N908,$F$7:F908,F908,$J$7:J908,"出库")</f>
        <v>0</v>
      </c>
    </row>
    <row r="909" spans="4:17">
      <c r="D909" s="26"/>
      <c r="E909" s="26"/>
      <c r="F909" s="27"/>
      <c r="G909" s="27"/>
      <c r="H909" s="27" t="str">
        <f t="shared" si="70"/>
        <v/>
      </c>
      <c r="I909" s="27"/>
      <c r="J909" s="27"/>
      <c r="K909" s="27"/>
      <c r="L909" s="27"/>
      <c r="M909" s="27"/>
      <c r="N909" s="16"/>
      <c r="O909" s="16"/>
      <c r="P909" s="34"/>
      <c r="Q909" s="27">
        <f>SUMIFS($N$7:N909,$F$7:F909,F909,$J$7:J909,"入库")-SUMIFS($N$7:N909,$F$7:F909,F909,$J$7:J909,"出库")</f>
        <v>0</v>
      </c>
    </row>
    <row r="910" spans="4:17">
      <c r="D910" s="26"/>
      <c r="E910" s="26"/>
      <c r="F910" s="27"/>
      <c r="G910" s="27"/>
      <c r="H910" s="27" t="str">
        <f t="shared" si="70"/>
        <v/>
      </c>
      <c r="I910" s="27"/>
      <c r="J910" s="27"/>
      <c r="K910" s="27"/>
      <c r="L910" s="27"/>
      <c r="M910" s="27"/>
      <c r="N910" s="16"/>
      <c r="O910" s="16"/>
      <c r="P910" s="34"/>
      <c r="Q910" s="27">
        <f>SUMIFS($N$7:N910,$F$7:F910,F910,$J$7:J910,"入库")-SUMIFS($N$7:N910,$F$7:F910,F910,$J$7:J910,"出库")</f>
        <v>0</v>
      </c>
    </row>
    <row r="911" spans="4:17">
      <c r="D911" s="26"/>
      <c r="E911" s="26"/>
      <c r="F911" s="27"/>
      <c r="G911" s="27"/>
      <c r="H911" s="27" t="str">
        <f t="shared" si="70"/>
        <v/>
      </c>
      <c r="I911" s="27"/>
      <c r="J911" s="27"/>
      <c r="K911" s="27"/>
      <c r="L911" s="27"/>
      <c r="M911" s="27"/>
      <c r="N911" s="16"/>
      <c r="O911" s="16"/>
      <c r="P911" s="34"/>
      <c r="Q911" s="27">
        <f>SUMIFS($N$7:N911,$F$7:F911,F911,$J$7:J911,"入库")-SUMIFS($N$7:N911,$F$7:F911,F911,$J$7:J911,"出库")</f>
        <v>0</v>
      </c>
    </row>
    <row r="912" spans="4:17">
      <c r="D912" s="26"/>
      <c r="E912" s="26"/>
      <c r="F912" s="27"/>
      <c r="G912" s="27"/>
      <c r="H912" s="27" t="str">
        <f t="shared" si="70"/>
        <v/>
      </c>
      <c r="I912" s="27"/>
      <c r="J912" s="27"/>
      <c r="K912" s="27"/>
      <c r="L912" s="27"/>
      <c r="M912" s="27"/>
      <c r="N912" s="16"/>
      <c r="O912" s="16"/>
      <c r="P912" s="34"/>
      <c r="Q912" s="27">
        <f>SUMIFS($N$7:N912,$F$7:F912,F912,$J$7:J912,"入库")-SUMIFS($N$7:N912,$F$7:F912,F912,$J$7:J912,"出库")</f>
        <v>0</v>
      </c>
    </row>
    <row r="913" spans="4:17">
      <c r="D913" s="26"/>
      <c r="E913" s="26"/>
      <c r="F913" s="27"/>
      <c r="G913" s="27"/>
      <c r="H913" s="27" t="str">
        <f t="shared" si="70"/>
        <v/>
      </c>
      <c r="I913" s="27"/>
      <c r="J913" s="27"/>
      <c r="K913" s="27"/>
      <c r="L913" s="27"/>
      <c r="M913" s="27"/>
      <c r="N913" s="16"/>
      <c r="O913" s="16"/>
      <c r="P913" s="34"/>
      <c r="Q913" s="27">
        <f>SUMIFS($N$7:N913,$F$7:F913,F913,$J$7:J913,"入库")-SUMIFS($N$7:N913,$F$7:F913,F913,$J$7:J913,"出库")</f>
        <v>0</v>
      </c>
    </row>
    <row r="914" spans="4:17">
      <c r="D914" s="26"/>
      <c r="E914" s="26"/>
      <c r="F914" s="27"/>
      <c r="G914" s="27"/>
      <c r="H914" s="27" t="str">
        <f t="shared" si="70"/>
        <v/>
      </c>
      <c r="I914" s="27"/>
      <c r="J914" s="27"/>
      <c r="K914" s="27"/>
      <c r="L914" s="27"/>
      <c r="M914" s="27"/>
      <c r="N914" s="16"/>
      <c r="O914" s="16"/>
      <c r="P914" s="34"/>
      <c r="Q914" s="27">
        <f>SUMIFS($N$7:N914,$F$7:F914,F914,$J$7:J914,"入库")-SUMIFS($N$7:N914,$F$7:F914,F914,$J$7:J914,"出库")</f>
        <v>0</v>
      </c>
    </row>
    <row r="915" spans="4:17">
      <c r="D915" s="26"/>
      <c r="E915" s="26"/>
      <c r="F915" s="27"/>
      <c r="G915" s="27"/>
      <c r="H915" s="27" t="str">
        <f t="shared" si="70"/>
        <v/>
      </c>
      <c r="I915" s="27"/>
      <c r="J915" s="27"/>
      <c r="K915" s="27"/>
      <c r="L915" s="27"/>
      <c r="M915" s="27"/>
      <c r="N915" s="16"/>
      <c r="O915" s="16"/>
      <c r="P915" s="34"/>
      <c r="Q915" s="27">
        <f>SUMIFS($N$7:N915,$F$7:F915,F915,$J$7:J915,"入库")-SUMIFS($N$7:N915,$F$7:F915,F915,$J$7:J915,"出库")</f>
        <v>0</v>
      </c>
    </row>
    <row r="916" spans="4:17">
      <c r="D916" s="26"/>
      <c r="E916" s="26"/>
      <c r="F916" s="27"/>
      <c r="G916" s="27"/>
      <c r="H916" s="27" t="str">
        <f t="shared" si="70"/>
        <v/>
      </c>
      <c r="I916" s="27"/>
      <c r="J916" s="27"/>
      <c r="K916" s="27"/>
      <c r="L916" s="27"/>
      <c r="M916" s="27"/>
      <c r="N916" s="16"/>
      <c r="O916" s="16"/>
      <c r="P916" s="34"/>
      <c r="Q916" s="27">
        <f>SUMIFS($N$7:N916,$F$7:F916,F916,$J$7:J916,"入库")-SUMIFS($N$7:N916,$F$7:F916,F916,$J$7:J916,"出库")</f>
        <v>0</v>
      </c>
    </row>
    <row r="917" spans="4:17">
      <c r="D917" s="26"/>
      <c r="E917" s="26"/>
      <c r="F917" s="27"/>
      <c r="G917" s="27"/>
      <c r="H917" s="27" t="str">
        <f t="shared" si="70"/>
        <v/>
      </c>
      <c r="I917" s="27"/>
      <c r="J917" s="27"/>
      <c r="K917" s="27"/>
      <c r="L917" s="27"/>
      <c r="M917" s="27"/>
      <c r="N917" s="16"/>
      <c r="O917" s="16"/>
      <c r="P917" s="34"/>
      <c r="Q917" s="27">
        <f>SUMIFS($N$7:N917,$F$7:F917,F917,$J$7:J917,"入库")-SUMIFS($N$7:N917,$F$7:F917,F917,$J$7:J917,"出库")</f>
        <v>0</v>
      </c>
    </row>
    <row r="918" spans="4:17">
      <c r="D918" s="26"/>
      <c r="E918" s="26"/>
      <c r="F918" s="27"/>
      <c r="G918" s="27"/>
      <c r="H918" s="27" t="str">
        <f t="shared" ref="H918:H981" si="71">IFERROR(VLOOKUP(F918,S:T,2,FALSE),"")</f>
        <v/>
      </c>
      <c r="I918" s="27"/>
      <c r="J918" s="27"/>
      <c r="K918" s="27"/>
      <c r="L918" s="27"/>
      <c r="M918" s="27"/>
      <c r="N918" s="16"/>
      <c r="O918" s="16"/>
      <c r="P918" s="34"/>
      <c r="Q918" s="27">
        <f>SUMIFS($N$7:N918,$F$7:F918,F918,$J$7:J918,"入库")-SUMIFS($N$7:N918,$F$7:F918,F918,$J$7:J918,"出库")</f>
        <v>0</v>
      </c>
    </row>
    <row r="919" spans="4:17">
      <c r="D919" s="26"/>
      <c r="E919" s="26"/>
      <c r="F919" s="27"/>
      <c r="G919" s="27"/>
      <c r="H919" s="27" t="str">
        <f t="shared" si="71"/>
        <v/>
      </c>
      <c r="I919" s="27"/>
      <c r="J919" s="27"/>
      <c r="K919" s="27"/>
      <c r="L919" s="27"/>
      <c r="M919" s="27"/>
      <c r="N919" s="16"/>
      <c r="O919" s="16"/>
      <c r="P919" s="34"/>
      <c r="Q919" s="27">
        <f>SUMIFS($N$7:N919,$F$7:F919,F919,$J$7:J919,"入库")-SUMIFS($N$7:N919,$F$7:F919,F919,$J$7:J919,"出库")</f>
        <v>0</v>
      </c>
    </row>
    <row r="920" spans="4:17">
      <c r="D920" s="26"/>
      <c r="E920" s="26"/>
      <c r="F920" s="27"/>
      <c r="G920" s="27"/>
      <c r="H920" s="27" t="str">
        <f t="shared" si="71"/>
        <v/>
      </c>
      <c r="I920" s="27"/>
      <c r="J920" s="27"/>
      <c r="K920" s="27"/>
      <c r="L920" s="27"/>
      <c r="M920" s="27"/>
      <c r="N920" s="16"/>
      <c r="O920" s="16"/>
      <c r="P920" s="34"/>
      <c r="Q920" s="27">
        <f>SUMIFS($N$7:N920,$F$7:F920,F920,$J$7:J920,"入库")-SUMIFS($N$7:N920,$F$7:F920,F920,$J$7:J920,"出库")</f>
        <v>0</v>
      </c>
    </row>
    <row r="921" spans="4:17">
      <c r="D921" s="26"/>
      <c r="E921" s="26"/>
      <c r="F921" s="27"/>
      <c r="G921" s="27"/>
      <c r="H921" s="27" t="str">
        <f t="shared" si="71"/>
        <v/>
      </c>
      <c r="I921" s="27"/>
      <c r="J921" s="27"/>
      <c r="K921" s="27"/>
      <c r="L921" s="27"/>
      <c r="M921" s="27"/>
      <c r="N921" s="16"/>
      <c r="O921" s="16"/>
      <c r="P921" s="34"/>
      <c r="Q921" s="27">
        <f>SUMIFS($N$7:N921,$F$7:F921,F921,$J$7:J921,"入库")-SUMIFS($N$7:N921,$F$7:F921,F921,$J$7:J921,"出库")</f>
        <v>0</v>
      </c>
    </row>
    <row r="922" spans="4:17">
      <c r="D922" s="26"/>
      <c r="E922" s="26"/>
      <c r="F922" s="27"/>
      <c r="G922" s="27"/>
      <c r="H922" s="27" t="str">
        <f t="shared" si="71"/>
        <v/>
      </c>
      <c r="I922" s="27"/>
      <c r="J922" s="27"/>
      <c r="K922" s="27"/>
      <c r="L922" s="27"/>
      <c r="M922" s="27"/>
      <c r="N922" s="16"/>
      <c r="O922" s="16"/>
      <c r="P922" s="34"/>
      <c r="Q922" s="27">
        <f>SUMIFS($N$7:N922,$F$7:F922,F922,$J$7:J922,"入库")-SUMIFS($N$7:N922,$F$7:F922,F922,$J$7:J922,"出库")</f>
        <v>0</v>
      </c>
    </row>
    <row r="923" spans="4:17">
      <c r="D923" s="26"/>
      <c r="E923" s="26"/>
      <c r="F923" s="27"/>
      <c r="G923" s="27"/>
      <c r="H923" s="27" t="str">
        <f t="shared" si="71"/>
        <v/>
      </c>
      <c r="I923" s="27"/>
      <c r="J923" s="27"/>
      <c r="K923" s="27"/>
      <c r="L923" s="27"/>
      <c r="M923" s="27"/>
      <c r="N923" s="16"/>
      <c r="O923" s="16"/>
      <c r="P923" s="34"/>
      <c r="Q923" s="27">
        <f>SUMIFS($N$7:N923,$F$7:F923,F923,$J$7:J923,"入库")-SUMIFS($N$7:N923,$F$7:F923,F923,$J$7:J923,"出库")</f>
        <v>0</v>
      </c>
    </row>
    <row r="924" spans="4:17">
      <c r="D924" s="26"/>
      <c r="E924" s="26"/>
      <c r="F924" s="27"/>
      <c r="G924" s="27"/>
      <c r="H924" s="27" t="str">
        <f t="shared" si="71"/>
        <v/>
      </c>
      <c r="I924" s="27"/>
      <c r="J924" s="27"/>
      <c r="K924" s="27"/>
      <c r="L924" s="27"/>
      <c r="M924" s="27"/>
      <c r="N924" s="16"/>
      <c r="O924" s="16"/>
      <c r="P924" s="34"/>
      <c r="Q924" s="27">
        <f>SUMIFS($N$7:N924,$F$7:F924,F924,$J$7:J924,"入库")-SUMIFS($N$7:N924,$F$7:F924,F924,$J$7:J924,"出库")</f>
        <v>0</v>
      </c>
    </row>
    <row r="925" spans="4:17">
      <c r="D925" s="26"/>
      <c r="E925" s="26"/>
      <c r="F925" s="27"/>
      <c r="G925" s="27"/>
      <c r="H925" s="27" t="str">
        <f t="shared" si="71"/>
        <v/>
      </c>
      <c r="I925" s="27"/>
      <c r="J925" s="27"/>
      <c r="K925" s="27"/>
      <c r="L925" s="27"/>
      <c r="M925" s="27"/>
      <c r="N925" s="16"/>
      <c r="O925" s="16"/>
      <c r="P925" s="34"/>
      <c r="Q925" s="27">
        <f>SUMIFS($N$7:N925,$F$7:F925,F925,$J$7:J925,"入库")-SUMIFS($N$7:N925,$F$7:F925,F925,$J$7:J925,"出库")</f>
        <v>0</v>
      </c>
    </row>
    <row r="926" spans="4:17">
      <c r="D926" s="26"/>
      <c r="E926" s="26"/>
      <c r="F926" s="27"/>
      <c r="G926" s="27"/>
      <c r="H926" s="27" t="str">
        <f t="shared" si="71"/>
        <v/>
      </c>
      <c r="I926" s="27"/>
      <c r="J926" s="27"/>
      <c r="K926" s="27"/>
      <c r="L926" s="27"/>
      <c r="M926" s="27"/>
      <c r="N926" s="16"/>
      <c r="O926" s="16"/>
      <c r="P926" s="34"/>
      <c r="Q926" s="27">
        <f>SUMIFS($N$7:N926,$F$7:F926,F926,$J$7:J926,"入库")-SUMIFS($N$7:N926,$F$7:F926,F926,$J$7:J926,"出库")</f>
        <v>0</v>
      </c>
    </row>
    <row r="927" spans="4:17">
      <c r="D927" s="26"/>
      <c r="E927" s="26"/>
      <c r="F927" s="27"/>
      <c r="G927" s="27"/>
      <c r="H927" s="27" t="str">
        <f t="shared" si="71"/>
        <v/>
      </c>
      <c r="I927" s="27"/>
      <c r="J927" s="27"/>
      <c r="K927" s="27"/>
      <c r="L927" s="27"/>
      <c r="M927" s="27"/>
      <c r="N927" s="16"/>
      <c r="O927" s="16"/>
      <c r="P927" s="34"/>
      <c r="Q927" s="27">
        <f>SUMIFS($N$7:N927,$F$7:F927,F927,$J$7:J927,"入库")-SUMIFS($N$7:N927,$F$7:F927,F927,$J$7:J927,"出库")</f>
        <v>0</v>
      </c>
    </row>
    <row r="928" spans="4:17">
      <c r="D928" s="26"/>
      <c r="E928" s="26"/>
      <c r="F928" s="27"/>
      <c r="G928" s="27"/>
      <c r="H928" s="27" t="str">
        <f t="shared" si="71"/>
        <v/>
      </c>
      <c r="I928" s="27"/>
      <c r="J928" s="27"/>
      <c r="K928" s="27"/>
      <c r="L928" s="27"/>
      <c r="M928" s="27"/>
      <c r="N928" s="16"/>
      <c r="O928" s="16"/>
      <c r="P928" s="34"/>
      <c r="Q928" s="27">
        <f>SUMIFS($N$7:N928,$F$7:F928,F928,$J$7:J928,"入库")-SUMIFS($N$7:N928,$F$7:F928,F928,$J$7:J928,"出库")</f>
        <v>0</v>
      </c>
    </row>
    <row r="929" spans="4:17">
      <c r="D929" s="26"/>
      <c r="E929" s="26"/>
      <c r="F929" s="27"/>
      <c r="G929" s="27"/>
      <c r="H929" s="27" t="str">
        <f t="shared" si="71"/>
        <v/>
      </c>
      <c r="I929" s="27"/>
      <c r="J929" s="27"/>
      <c r="K929" s="27"/>
      <c r="L929" s="27"/>
      <c r="M929" s="27"/>
      <c r="N929" s="16"/>
      <c r="O929" s="16"/>
      <c r="P929" s="34"/>
      <c r="Q929" s="27">
        <f>SUMIFS($N$7:N929,$F$7:F929,F929,$J$7:J929,"入库")-SUMIFS($N$7:N929,$F$7:F929,F929,$J$7:J929,"出库")</f>
        <v>0</v>
      </c>
    </row>
    <row r="930" spans="4:17">
      <c r="D930" s="26"/>
      <c r="E930" s="26"/>
      <c r="F930" s="27"/>
      <c r="G930" s="27"/>
      <c r="H930" s="27" t="str">
        <f t="shared" si="71"/>
        <v/>
      </c>
      <c r="I930" s="27"/>
      <c r="J930" s="27"/>
      <c r="K930" s="27"/>
      <c r="L930" s="27"/>
      <c r="M930" s="27"/>
      <c r="N930" s="16"/>
      <c r="O930" s="16"/>
      <c r="P930" s="34"/>
      <c r="Q930" s="27">
        <f>SUMIFS($N$7:N930,$F$7:F930,F930,$J$7:J930,"入库")-SUMIFS($N$7:N930,$F$7:F930,F930,$J$7:J930,"出库")</f>
        <v>0</v>
      </c>
    </row>
    <row r="931" spans="4:17">
      <c r="D931" s="26"/>
      <c r="E931" s="26"/>
      <c r="F931" s="27"/>
      <c r="G931" s="27"/>
      <c r="H931" s="27" t="str">
        <f t="shared" si="71"/>
        <v/>
      </c>
      <c r="I931" s="27"/>
      <c r="J931" s="27"/>
      <c r="K931" s="27"/>
      <c r="L931" s="27"/>
      <c r="M931" s="27"/>
      <c r="N931" s="16"/>
      <c r="O931" s="16"/>
      <c r="P931" s="34"/>
      <c r="Q931" s="27">
        <f>SUMIFS($N$7:N931,$F$7:F931,F931,$J$7:J931,"入库")-SUMIFS($N$7:N931,$F$7:F931,F931,$J$7:J931,"出库")</f>
        <v>0</v>
      </c>
    </row>
    <row r="932" spans="4:17">
      <c r="D932" s="26"/>
      <c r="E932" s="26"/>
      <c r="F932" s="27"/>
      <c r="G932" s="27"/>
      <c r="H932" s="27" t="str">
        <f t="shared" si="71"/>
        <v/>
      </c>
      <c r="I932" s="27"/>
      <c r="J932" s="27"/>
      <c r="K932" s="27"/>
      <c r="L932" s="27"/>
      <c r="M932" s="27"/>
      <c r="N932" s="16"/>
      <c r="O932" s="16"/>
      <c r="P932" s="34"/>
      <c r="Q932" s="27">
        <f>SUMIFS($N$7:N932,$F$7:F932,F932,$J$7:J932,"入库")-SUMIFS($N$7:N932,$F$7:F932,F932,$J$7:J932,"出库")</f>
        <v>0</v>
      </c>
    </row>
    <row r="933" spans="4:17">
      <c r="D933" s="26"/>
      <c r="E933" s="26"/>
      <c r="F933" s="27"/>
      <c r="G933" s="27"/>
      <c r="H933" s="27" t="str">
        <f t="shared" si="71"/>
        <v/>
      </c>
      <c r="I933" s="27"/>
      <c r="J933" s="27"/>
      <c r="K933" s="27"/>
      <c r="L933" s="27"/>
      <c r="M933" s="27"/>
      <c r="N933" s="16"/>
      <c r="O933" s="16"/>
      <c r="P933" s="34"/>
      <c r="Q933" s="27">
        <f>SUMIFS($N$7:N933,$F$7:F933,F933,$J$7:J933,"入库")-SUMIFS($N$7:N933,$F$7:F933,F933,$J$7:J933,"出库")</f>
        <v>0</v>
      </c>
    </row>
    <row r="934" spans="4:17">
      <c r="D934" s="26"/>
      <c r="E934" s="26"/>
      <c r="F934" s="27"/>
      <c r="G934" s="27"/>
      <c r="H934" s="27" t="str">
        <f t="shared" si="71"/>
        <v/>
      </c>
      <c r="I934" s="27"/>
      <c r="J934" s="27"/>
      <c r="K934" s="27"/>
      <c r="L934" s="27"/>
      <c r="M934" s="27"/>
      <c r="N934" s="16"/>
      <c r="O934" s="16"/>
      <c r="P934" s="34"/>
      <c r="Q934" s="27">
        <f>SUMIFS($N$7:N934,$F$7:F934,F934,$J$7:J934,"入库")-SUMIFS($N$7:N934,$F$7:F934,F934,$J$7:J934,"出库")</f>
        <v>0</v>
      </c>
    </row>
    <row r="935" spans="4:17">
      <c r="D935" s="26"/>
      <c r="E935" s="26"/>
      <c r="F935" s="27"/>
      <c r="G935" s="27"/>
      <c r="H935" s="27" t="str">
        <f t="shared" si="71"/>
        <v/>
      </c>
      <c r="I935" s="27"/>
      <c r="J935" s="27"/>
      <c r="K935" s="27"/>
      <c r="L935" s="27"/>
      <c r="M935" s="27"/>
      <c r="N935" s="16"/>
      <c r="O935" s="16"/>
      <c r="P935" s="34"/>
      <c r="Q935" s="27">
        <f>SUMIFS($N$7:N935,$F$7:F935,F935,$J$7:J935,"入库")-SUMIFS($N$7:N935,$F$7:F935,F935,$J$7:J935,"出库")</f>
        <v>0</v>
      </c>
    </row>
    <row r="936" spans="4:17">
      <c r="D936" s="26"/>
      <c r="E936" s="26"/>
      <c r="F936" s="27"/>
      <c r="G936" s="27"/>
      <c r="H936" s="27" t="str">
        <f t="shared" si="71"/>
        <v/>
      </c>
      <c r="I936" s="27"/>
      <c r="J936" s="27"/>
      <c r="K936" s="27"/>
      <c r="L936" s="27"/>
      <c r="M936" s="27"/>
      <c r="N936" s="16"/>
      <c r="O936" s="16"/>
      <c r="P936" s="34"/>
      <c r="Q936" s="27">
        <f>SUMIFS($N$7:N936,$F$7:F936,F936,$J$7:J936,"入库")-SUMIFS($N$7:N936,$F$7:F936,F936,$J$7:J936,"出库")</f>
        <v>0</v>
      </c>
    </row>
    <row r="937" spans="4:17">
      <c r="D937" s="26"/>
      <c r="E937" s="26"/>
      <c r="F937" s="27"/>
      <c r="G937" s="27"/>
      <c r="H937" s="27" t="str">
        <f t="shared" si="71"/>
        <v/>
      </c>
      <c r="I937" s="27"/>
      <c r="J937" s="27"/>
      <c r="K937" s="27"/>
      <c r="L937" s="27"/>
      <c r="M937" s="27"/>
      <c r="N937" s="16"/>
      <c r="O937" s="16"/>
      <c r="P937" s="34"/>
      <c r="Q937" s="27">
        <f>SUMIFS($N$7:N937,$F$7:F937,F937,$J$7:J937,"入库")-SUMIFS($N$7:N937,$F$7:F937,F937,$J$7:J937,"出库")</f>
        <v>0</v>
      </c>
    </row>
    <row r="938" spans="4:17">
      <c r="D938" s="26"/>
      <c r="E938" s="26"/>
      <c r="F938" s="27"/>
      <c r="G938" s="27"/>
      <c r="H938" s="27" t="str">
        <f t="shared" si="71"/>
        <v/>
      </c>
      <c r="I938" s="27"/>
      <c r="J938" s="27"/>
      <c r="K938" s="27"/>
      <c r="L938" s="27"/>
      <c r="M938" s="27"/>
      <c r="N938" s="16"/>
      <c r="O938" s="16"/>
      <c r="P938" s="34"/>
      <c r="Q938" s="27">
        <f>SUMIFS($N$7:N938,$F$7:F938,F938,$J$7:J938,"入库")-SUMIFS($N$7:N938,$F$7:F938,F938,$J$7:J938,"出库")</f>
        <v>0</v>
      </c>
    </row>
    <row r="939" spans="4:17">
      <c r="D939" s="26"/>
      <c r="E939" s="26"/>
      <c r="F939" s="27"/>
      <c r="G939" s="27"/>
      <c r="H939" s="27" t="str">
        <f t="shared" si="71"/>
        <v/>
      </c>
      <c r="I939" s="27"/>
      <c r="J939" s="27"/>
      <c r="K939" s="27"/>
      <c r="L939" s="27"/>
      <c r="M939" s="27"/>
      <c r="N939" s="16"/>
      <c r="O939" s="16"/>
      <c r="P939" s="34"/>
      <c r="Q939" s="27">
        <f>SUMIFS($N$7:N939,$F$7:F939,F939,$J$7:J939,"入库")-SUMIFS($N$7:N939,$F$7:F939,F939,$J$7:J939,"出库")</f>
        <v>0</v>
      </c>
    </row>
    <row r="940" spans="4:17">
      <c r="D940" s="26"/>
      <c r="E940" s="26"/>
      <c r="F940" s="27"/>
      <c r="G940" s="27"/>
      <c r="H940" s="27" t="str">
        <f t="shared" si="71"/>
        <v/>
      </c>
      <c r="I940" s="27"/>
      <c r="J940" s="27"/>
      <c r="K940" s="27"/>
      <c r="L940" s="27"/>
      <c r="M940" s="27"/>
      <c r="N940" s="16"/>
      <c r="O940" s="16"/>
      <c r="P940" s="34"/>
      <c r="Q940" s="27">
        <f>SUMIFS($N$7:N940,$F$7:F940,F940,$J$7:J940,"入库")-SUMIFS($N$7:N940,$F$7:F940,F940,$J$7:J940,"出库")</f>
        <v>0</v>
      </c>
    </row>
    <row r="941" spans="4:17">
      <c r="D941" s="26"/>
      <c r="E941" s="26"/>
      <c r="F941" s="27"/>
      <c r="G941" s="27"/>
      <c r="H941" s="27" t="str">
        <f t="shared" si="71"/>
        <v/>
      </c>
      <c r="I941" s="27"/>
      <c r="J941" s="27"/>
      <c r="K941" s="27"/>
      <c r="L941" s="27"/>
      <c r="M941" s="27"/>
      <c r="N941" s="16"/>
      <c r="O941" s="16"/>
      <c r="P941" s="34"/>
      <c r="Q941" s="27">
        <f>SUMIFS($N$7:N941,$F$7:F941,F941,$J$7:J941,"入库")-SUMIFS($N$7:N941,$F$7:F941,F941,$J$7:J941,"出库")</f>
        <v>0</v>
      </c>
    </row>
    <row r="942" spans="4:17">
      <c r="D942" s="26"/>
      <c r="E942" s="26"/>
      <c r="F942" s="27"/>
      <c r="G942" s="27"/>
      <c r="H942" s="27" t="str">
        <f t="shared" si="71"/>
        <v/>
      </c>
      <c r="I942" s="27"/>
      <c r="J942" s="27"/>
      <c r="K942" s="27"/>
      <c r="L942" s="27"/>
      <c r="M942" s="27"/>
      <c r="N942" s="16"/>
      <c r="O942" s="16"/>
      <c r="P942" s="34"/>
      <c r="Q942" s="27">
        <f>SUMIFS($N$7:N942,$F$7:F942,F942,$J$7:J942,"入库")-SUMIFS($N$7:N942,$F$7:F942,F942,$J$7:J942,"出库")</f>
        <v>0</v>
      </c>
    </row>
    <row r="943" spans="4:17">
      <c r="D943" s="26"/>
      <c r="E943" s="26"/>
      <c r="F943" s="27"/>
      <c r="G943" s="27"/>
      <c r="H943" s="27" t="str">
        <f t="shared" si="71"/>
        <v/>
      </c>
      <c r="I943" s="27"/>
      <c r="J943" s="27"/>
      <c r="K943" s="27"/>
      <c r="L943" s="27"/>
      <c r="M943" s="27"/>
      <c r="N943" s="16"/>
      <c r="O943" s="16"/>
      <c r="P943" s="34"/>
      <c r="Q943" s="27">
        <f>SUMIFS($N$7:N943,$F$7:F943,F943,$J$7:J943,"入库")-SUMIFS($N$7:N943,$F$7:F943,F943,$J$7:J943,"出库")</f>
        <v>0</v>
      </c>
    </row>
    <row r="944" spans="4:17">
      <c r="D944" s="26"/>
      <c r="E944" s="26"/>
      <c r="F944" s="27"/>
      <c r="G944" s="27"/>
      <c r="H944" s="27" t="str">
        <f t="shared" si="71"/>
        <v/>
      </c>
      <c r="I944" s="27"/>
      <c r="J944" s="27"/>
      <c r="K944" s="27"/>
      <c r="L944" s="27"/>
      <c r="M944" s="27"/>
      <c r="N944" s="16"/>
      <c r="O944" s="16"/>
      <c r="P944" s="34"/>
      <c r="Q944" s="27">
        <f>SUMIFS($N$7:N944,$F$7:F944,F944,$J$7:J944,"入库")-SUMIFS($N$7:N944,$F$7:F944,F944,$J$7:J944,"出库")</f>
        <v>0</v>
      </c>
    </row>
    <row r="945" spans="4:17">
      <c r="D945" s="26"/>
      <c r="E945" s="26"/>
      <c r="F945" s="27"/>
      <c r="G945" s="27"/>
      <c r="H945" s="27" t="str">
        <f t="shared" si="71"/>
        <v/>
      </c>
      <c r="I945" s="27"/>
      <c r="J945" s="27"/>
      <c r="K945" s="27"/>
      <c r="L945" s="27"/>
      <c r="M945" s="27"/>
      <c r="N945" s="16"/>
      <c r="O945" s="16"/>
      <c r="P945" s="34"/>
      <c r="Q945" s="27">
        <f>SUMIFS($N$7:N945,$F$7:F945,F945,$J$7:J945,"入库")-SUMIFS($N$7:N945,$F$7:F945,F945,$J$7:J945,"出库")</f>
        <v>0</v>
      </c>
    </row>
    <row r="946" spans="4:17">
      <c r="D946" s="26"/>
      <c r="E946" s="26"/>
      <c r="F946" s="27"/>
      <c r="G946" s="27"/>
      <c r="H946" s="27" t="str">
        <f t="shared" si="71"/>
        <v/>
      </c>
      <c r="I946" s="27"/>
      <c r="J946" s="27"/>
      <c r="K946" s="27"/>
      <c r="L946" s="27"/>
      <c r="M946" s="27"/>
      <c r="N946" s="16"/>
      <c r="O946" s="16"/>
      <c r="P946" s="34"/>
      <c r="Q946" s="27">
        <f>SUMIFS($N$7:N946,$F$7:F946,F946,$J$7:J946,"入库")-SUMIFS($N$7:N946,$F$7:F946,F946,$J$7:J946,"出库")</f>
        <v>0</v>
      </c>
    </row>
    <row r="947" spans="4:17">
      <c r="D947" s="26"/>
      <c r="E947" s="26"/>
      <c r="F947" s="27"/>
      <c r="G947" s="27"/>
      <c r="H947" s="27" t="str">
        <f t="shared" si="71"/>
        <v/>
      </c>
      <c r="I947" s="27"/>
      <c r="J947" s="27"/>
      <c r="K947" s="27"/>
      <c r="L947" s="27"/>
      <c r="M947" s="27"/>
      <c r="N947" s="16"/>
      <c r="O947" s="16"/>
      <c r="P947" s="34"/>
      <c r="Q947" s="27">
        <f>SUMIFS($N$7:N947,$F$7:F947,F947,$J$7:J947,"入库")-SUMIFS($N$7:N947,$F$7:F947,F947,$J$7:J947,"出库")</f>
        <v>0</v>
      </c>
    </row>
    <row r="948" spans="4:17">
      <c r="D948" s="26"/>
      <c r="E948" s="26"/>
      <c r="F948" s="27"/>
      <c r="G948" s="27"/>
      <c r="H948" s="27" t="str">
        <f t="shared" si="71"/>
        <v/>
      </c>
      <c r="I948" s="27"/>
      <c r="J948" s="27"/>
      <c r="K948" s="27"/>
      <c r="L948" s="27"/>
      <c r="M948" s="27"/>
      <c r="N948" s="16"/>
      <c r="O948" s="16"/>
      <c r="P948" s="34"/>
      <c r="Q948" s="27">
        <f>SUMIFS($N$7:N948,$F$7:F948,F948,$J$7:J948,"入库")-SUMIFS($N$7:N948,$F$7:F948,F948,$J$7:J948,"出库")</f>
        <v>0</v>
      </c>
    </row>
    <row r="949" spans="4:17">
      <c r="D949" s="26"/>
      <c r="E949" s="26"/>
      <c r="F949" s="27"/>
      <c r="G949" s="27"/>
      <c r="H949" s="27" t="str">
        <f t="shared" si="71"/>
        <v/>
      </c>
      <c r="I949" s="27"/>
      <c r="J949" s="27"/>
      <c r="K949" s="27"/>
      <c r="L949" s="27"/>
      <c r="M949" s="27"/>
      <c r="N949" s="16"/>
      <c r="O949" s="16"/>
      <c r="P949" s="34"/>
      <c r="Q949" s="27">
        <f>SUMIFS($N$7:N949,$F$7:F949,F949,$J$7:J949,"入库")-SUMIFS($N$7:N949,$F$7:F949,F949,$J$7:J949,"出库")</f>
        <v>0</v>
      </c>
    </row>
    <row r="950" spans="4:17">
      <c r="D950" s="26"/>
      <c r="E950" s="26"/>
      <c r="F950" s="27"/>
      <c r="G950" s="27"/>
      <c r="H950" s="27" t="str">
        <f t="shared" si="71"/>
        <v/>
      </c>
      <c r="I950" s="27"/>
      <c r="J950" s="27"/>
      <c r="K950" s="27"/>
      <c r="L950" s="27"/>
      <c r="M950" s="27"/>
      <c r="N950" s="16"/>
      <c r="O950" s="16"/>
      <c r="P950" s="34"/>
      <c r="Q950" s="27">
        <f>SUMIFS($N$7:N950,$F$7:F950,F950,$J$7:J950,"入库")-SUMIFS($N$7:N950,$F$7:F950,F950,$J$7:J950,"出库")</f>
        <v>0</v>
      </c>
    </row>
    <row r="951" spans="4:17">
      <c r="D951" s="26"/>
      <c r="E951" s="26"/>
      <c r="F951" s="27"/>
      <c r="G951" s="27"/>
      <c r="H951" s="27" t="str">
        <f t="shared" si="71"/>
        <v/>
      </c>
      <c r="I951" s="27"/>
      <c r="J951" s="27"/>
      <c r="K951" s="27"/>
      <c r="L951" s="27"/>
      <c r="M951" s="27"/>
      <c r="N951" s="16"/>
      <c r="O951" s="16"/>
      <c r="P951" s="34"/>
      <c r="Q951" s="27">
        <f>SUMIFS($N$7:N951,$F$7:F951,F951,$J$7:J951,"入库")-SUMIFS($N$7:N951,$F$7:F951,F951,$J$7:J951,"出库")</f>
        <v>0</v>
      </c>
    </row>
    <row r="952" spans="4:17">
      <c r="D952" s="26"/>
      <c r="E952" s="26"/>
      <c r="F952" s="27"/>
      <c r="G952" s="27"/>
      <c r="H952" s="27" t="str">
        <f t="shared" si="71"/>
        <v/>
      </c>
      <c r="I952" s="27"/>
      <c r="J952" s="27"/>
      <c r="K952" s="27"/>
      <c r="L952" s="27"/>
      <c r="M952" s="27"/>
      <c r="N952" s="16"/>
      <c r="O952" s="16"/>
      <c r="P952" s="34"/>
      <c r="Q952" s="27">
        <f>SUMIFS($N$7:N952,$F$7:F952,F952,$J$7:J952,"入库")-SUMIFS($N$7:N952,$F$7:F952,F952,$J$7:J952,"出库")</f>
        <v>0</v>
      </c>
    </row>
    <row r="953" spans="4:17">
      <c r="D953" s="26"/>
      <c r="E953" s="26"/>
      <c r="F953" s="27"/>
      <c r="G953" s="27"/>
      <c r="H953" s="27" t="str">
        <f t="shared" si="71"/>
        <v/>
      </c>
      <c r="I953" s="27"/>
      <c r="J953" s="27"/>
      <c r="K953" s="27"/>
      <c r="L953" s="27"/>
      <c r="M953" s="27"/>
      <c r="N953" s="16"/>
      <c r="O953" s="16"/>
      <c r="P953" s="34"/>
      <c r="Q953" s="27">
        <f>SUMIFS($N$7:N953,$F$7:F953,F953,$J$7:J953,"入库")-SUMIFS($N$7:N953,$F$7:F953,F953,$J$7:J953,"出库")</f>
        <v>0</v>
      </c>
    </row>
    <row r="954" spans="4:17">
      <c r="D954" s="26"/>
      <c r="E954" s="26"/>
      <c r="F954" s="27"/>
      <c r="G954" s="27"/>
      <c r="H954" s="27" t="str">
        <f t="shared" si="71"/>
        <v/>
      </c>
      <c r="I954" s="27"/>
      <c r="J954" s="27"/>
      <c r="K954" s="27"/>
      <c r="L954" s="27"/>
      <c r="M954" s="27"/>
      <c r="N954" s="16"/>
      <c r="O954" s="16"/>
      <c r="P954" s="34"/>
      <c r="Q954" s="27">
        <f>SUMIFS($N$7:N954,$F$7:F954,F954,$J$7:J954,"入库")-SUMIFS($N$7:N954,$F$7:F954,F954,$J$7:J954,"出库")</f>
        <v>0</v>
      </c>
    </row>
    <row r="955" spans="4:17">
      <c r="D955" s="26"/>
      <c r="E955" s="26"/>
      <c r="F955" s="27"/>
      <c r="G955" s="27"/>
      <c r="H955" s="27" t="str">
        <f t="shared" si="71"/>
        <v/>
      </c>
      <c r="I955" s="27"/>
      <c r="J955" s="27"/>
      <c r="K955" s="27"/>
      <c r="L955" s="27"/>
      <c r="M955" s="27"/>
      <c r="N955" s="16"/>
      <c r="O955" s="16"/>
      <c r="P955" s="34"/>
      <c r="Q955" s="27">
        <f>SUMIFS($N$7:N955,$F$7:F955,F955,$J$7:J955,"入库")-SUMIFS($N$7:N955,$F$7:F955,F955,$J$7:J955,"出库")</f>
        <v>0</v>
      </c>
    </row>
    <row r="956" spans="4:17">
      <c r="D956" s="26"/>
      <c r="E956" s="26"/>
      <c r="F956" s="27"/>
      <c r="G956" s="27"/>
      <c r="H956" s="27" t="str">
        <f t="shared" si="71"/>
        <v/>
      </c>
      <c r="I956" s="27"/>
      <c r="J956" s="27"/>
      <c r="K956" s="27"/>
      <c r="L956" s="27"/>
      <c r="M956" s="27"/>
      <c r="N956" s="16"/>
      <c r="O956" s="16"/>
      <c r="P956" s="34"/>
      <c r="Q956" s="27">
        <f>SUMIFS($N$7:N956,$F$7:F956,F956,$J$7:J956,"入库")-SUMIFS($N$7:N956,$F$7:F956,F956,$J$7:J956,"出库")</f>
        <v>0</v>
      </c>
    </row>
    <row r="957" spans="4:17">
      <c r="D957" s="26"/>
      <c r="E957" s="26"/>
      <c r="F957" s="27"/>
      <c r="G957" s="27"/>
      <c r="H957" s="27" t="str">
        <f t="shared" si="71"/>
        <v/>
      </c>
      <c r="I957" s="27"/>
      <c r="J957" s="27"/>
      <c r="K957" s="27"/>
      <c r="L957" s="27"/>
      <c r="M957" s="27"/>
      <c r="N957" s="16"/>
      <c r="O957" s="16"/>
      <c r="P957" s="34"/>
      <c r="Q957" s="27">
        <f>SUMIFS($N$7:N957,$F$7:F957,F957,$J$7:J957,"入库")-SUMIFS($N$7:N957,$F$7:F957,F957,$J$7:J957,"出库")</f>
        <v>0</v>
      </c>
    </row>
    <row r="958" spans="4:17">
      <c r="D958" s="26"/>
      <c r="E958" s="26"/>
      <c r="F958" s="27"/>
      <c r="G958" s="27"/>
      <c r="H958" s="27" t="str">
        <f t="shared" si="71"/>
        <v/>
      </c>
      <c r="I958" s="27"/>
      <c r="J958" s="27"/>
      <c r="K958" s="27"/>
      <c r="L958" s="27"/>
      <c r="M958" s="27"/>
      <c r="N958" s="16"/>
      <c r="O958" s="16"/>
      <c r="P958" s="34"/>
      <c r="Q958" s="27">
        <f>SUMIFS($N$7:N958,$F$7:F958,F958,$J$7:J958,"入库")-SUMIFS($N$7:N958,$F$7:F958,F958,$J$7:J958,"出库")</f>
        <v>0</v>
      </c>
    </row>
    <row r="959" spans="4:17">
      <c r="D959" s="26"/>
      <c r="E959" s="26"/>
      <c r="F959" s="27"/>
      <c r="G959" s="27"/>
      <c r="H959" s="27" t="str">
        <f t="shared" si="71"/>
        <v/>
      </c>
      <c r="I959" s="27"/>
      <c r="J959" s="27"/>
      <c r="K959" s="27"/>
      <c r="L959" s="27"/>
      <c r="M959" s="27"/>
      <c r="N959" s="16"/>
      <c r="O959" s="16"/>
      <c r="P959" s="34"/>
      <c r="Q959" s="27">
        <f>SUMIFS($N$7:N959,$F$7:F959,F959,$J$7:J959,"入库")-SUMIFS($N$7:N959,$F$7:F959,F959,$J$7:J959,"出库")</f>
        <v>0</v>
      </c>
    </row>
    <row r="960" spans="4:17">
      <c r="D960" s="26"/>
      <c r="E960" s="26"/>
      <c r="F960" s="27"/>
      <c r="G960" s="27"/>
      <c r="H960" s="27" t="str">
        <f t="shared" si="71"/>
        <v/>
      </c>
      <c r="I960" s="27"/>
      <c r="J960" s="27"/>
      <c r="K960" s="27"/>
      <c r="L960" s="27"/>
      <c r="M960" s="27"/>
      <c r="N960" s="16"/>
      <c r="O960" s="16"/>
      <c r="P960" s="34"/>
      <c r="Q960" s="27">
        <f>SUMIFS($N$7:N960,$F$7:F960,F960,$J$7:J960,"入库")-SUMIFS($N$7:N960,$F$7:F960,F960,$J$7:J960,"出库")</f>
        <v>0</v>
      </c>
    </row>
    <row r="961" spans="4:17">
      <c r="D961" s="26"/>
      <c r="E961" s="26"/>
      <c r="F961" s="27"/>
      <c r="G961" s="27"/>
      <c r="H961" s="27" t="str">
        <f t="shared" si="71"/>
        <v/>
      </c>
      <c r="I961" s="27"/>
      <c r="J961" s="27"/>
      <c r="K961" s="27"/>
      <c r="L961" s="27"/>
      <c r="M961" s="27"/>
      <c r="N961" s="16"/>
      <c r="O961" s="16"/>
      <c r="P961" s="34"/>
      <c r="Q961" s="27">
        <f>SUMIFS($N$7:N961,$F$7:F961,F961,$J$7:J961,"入库")-SUMIFS($N$7:N961,$F$7:F961,F961,$J$7:J961,"出库")</f>
        <v>0</v>
      </c>
    </row>
    <row r="962" spans="4:17">
      <c r="D962" s="26"/>
      <c r="E962" s="26"/>
      <c r="F962" s="27"/>
      <c r="G962" s="27"/>
      <c r="H962" s="27" t="str">
        <f t="shared" si="71"/>
        <v/>
      </c>
      <c r="I962" s="27"/>
      <c r="J962" s="27"/>
      <c r="K962" s="27"/>
      <c r="L962" s="27"/>
      <c r="M962" s="27"/>
      <c r="N962" s="16"/>
      <c r="O962" s="16"/>
      <c r="P962" s="34"/>
      <c r="Q962" s="27">
        <f>SUMIFS($N$7:N962,$F$7:F962,F962,$J$7:J962,"入库")-SUMIFS($N$7:N962,$F$7:F962,F962,$J$7:J962,"出库")</f>
        <v>0</v>
      </c>
    </row>
    <row r="963" spans="4:17">
      <c r="D963" s="26"/>
      <c r="E963" s="26"/>
      <c r="F963" s="27"/>
      <c r="G963" s="27"/>
      <c r="H963" s="27" t="str">
        <f t="shared" si="71"/>
        <v/>
      </c>
      <c r="I963" s="27"/>
      <c r="J963" s="27"/>
      <c r="K963" s="27"/>
      <c r="L963" s="27"/>
      <c r="M963" s="27"/>
      <c r="N963" s="16"/>
      <c r="O963" s="16"/>
      <c r="P963" s="34"/>
      <c r="Q963" s="27">
        <f>SUMIFS($N$7:N963,$F$7:F963,F963,$J$7:J963,"入库")-SUMIFS($N$7:N963,$F$7:F963,F963,$J$7:J963,"出库")</f>
        <v>0</v>
      </c>
    </row>
    <row r="964" spans="4:17">
      <c r="D964" s="26"/>
      <c r="E964" s="26"/>
      <c r="F964" s="27"/>
      <c r="G964" s="27"/>
      <c r="H964" s="27" t="str">
        <f t="shared" si="71"/>
        <v/>
      </c>
      <c r="I964" s="27"/>
      <c r="J964" s="27"/>
      <c r="K964" s="27"/>
      <c r="L964" s="27"/>
      <c r="M964" s="27"/>
      <c r="N964" s="16"/>
      <c r="O964" s="16"/>
      <c r="P964" s="34"/>
      <c r="Q964" s="27">
        <f>SUMIFS($N$7:N964,$F$7:F964,F964,$J$7:J964,"入库")-SUMIFS($N$7:N964,$F$7:F964,F964,$J$7:J964,"出库")</f>
        <v>0</v>
      </c>
    </row>
    <row r="965" spans="4:17">
      <c r="D965" s="26"/>
      <c r="E965" s="26"/>
      <c r="F965" s="27"/>
      <c r="G965" s="27"/>
      <c r="H965" s="27" t="str">
        <f t="shared" si="71"/>
        <v/>
      </c>
      <c r="I965" s="27"/>
      <c r="J965" s="27"/>
      <c r="K965" s="27"/>
      <c r="L965" s="27"/>
      <c r="M965" s="27"/>
      <c r="N965" s="16"/>
      <c r="O965" s="16"/>
      <c r="P965" s="34"/>
      <c r="Q965" s="27">
        <f>SUMIFS($N$7:N965,$F$7:F965,F965,$J$7:J965,"入库")-SUMIFS($N$7:N965,$F$7:F965,F965,$J$7:J965,"出库")</f>
        <v>0</v>
      </c>
    </row>
    <row r="966" spans="4:17">
      <c r="D966" s="26"/>
      <c r="E966" s="26"/>
      <c r="F966" s="27"/>
      <c r="G966" s="27"/>
      <c r="H966" s="27" t="str">
        <f t="shared" si="71"/>
        <v/>
      </c>
      <c r="I966" s="27"/>
      <c r="J966" s="27"/>
      <c r="K966" s="27"/>
      <c r="L966" s="27"/>
      <c r="M966" s="27"/>
      <c r="N966" s="16"/>
      <c r="O966" s="16"/>
      <c r="P966" s="34"/>
      <c r="Q966" s="27">
        <f>SUMIFS($N$7:N966,$F$7:F966,F966,$J$7:J966,"入库")-SUMIFS($N$7:N966,$F$7:F966,F966,$J$7:J966,"出库")</f>
        <v>0</v>
      </c>
    </row>
    <row r="967" spans="4:17">
      <c r="D967" s="26"/>
      <c r="E967" s="26"/>
      <c r="F967" s="27"/>
      <c r="G967" s="27"/>
      <c r="H967" s="27" t="str">
        <f t="shared" si="71"/>
        <v/>
      </c>
      <c r="I967" s="27"/>
      <c r="J967" s="27"/>
      <c r="K967" s="27"/>
      <c r="L967" s="27"/>
      <c r="M967" s="27"/>
      <c r="N967" s="16"/>
      <c r="O967" s="16"/>
      <c r="P967" s="34"/>
      <c r="Q967" s="27">
        <f>SUMIFS($N$7:N967,$F$7:F967,F967,$J$7:J967,"入库")-SUMIFS($N$7:N967,$F$7:F967,F967,$J$7:J967,"出库")</f>
        <v>0</v>
      </c>
    </row>
    <row r="968" spans="4:17">
      <c r="D968" s="26"/>
      <c r="E968" s="26"/>
      <c r="F968" s="27"/>
      <c r="G968" s="27"/>
      <c r="H968" s="27" t="str">
        <f t="shared" si="71"/>
        <v/>
      </c>
      <c r="I968" s="27"/>
      <c r="J968" s="27"/>
      <c r="K968" s="27"/>
      <c r="L968" s="27"/>
      <c r="M968" s="27"/>
      <c r="N968" s="16"/>
      <c r="O968" s="16"/>
      <c r="P968" s="34"/>
      <c r="Q968" s="27">
        <f>SUMIFS($N$7:N968,$F$7:F968,F968,$J$7:J968,"入库")-SUMIFS($N$7:N968,$F$7:F968,F968,$J$7:J968,"出库")</f>
        <v>0</v>
      </c>
    </row>
    <row r="969" spans="4:17">
      <c r="D969" s="26"/>
      <c r="E969" s="26"/>
      <c r="F969" s="27"/>
      <c r="G969" s="27"/>
      <c r="H969" s="27" t="str">
        <f t="shared" si="71"/>
        <v/>
      </c>
      <c r="I969" s="27"/>
      <c r="J969" s="27"/>
      <c r="K969" s="27"/>
      <c r="L969" s="27"/>
      <c r="M969" s="27"/>
      <c r="N969" s="16"/>
      <c r="O969" s="16"/>
      <c r="P969" s="34"/>
      <c r="Q969" s="27">
        <f>SUMIFS($N$7:N969,$F$7:F969,F969,$J$7:J969,"入库")-SUMIFS($N$7:N969,$F$7:F969,F969,$J$7:J969,"出库")</f>
        <v>0</v>
      </c>
    </row>
    <row r="970" spans="4:17">
      <c r="D970" s="26"/>
      <c r="E970" s="26"/>
      <c r="F970" s="27"/>
      <c r="G970" s="27"/>
      <c r="H970" s="27" t="str">
        <f t="shared" si="71"/>
        <v/>
      </c>
      <c r="I970" s="27"/>
      <c r="J970" s="27"/>
      <c r="K970" s="27"/>
      <c r="L970" s="27"/>
      <c r="M970" s="27"/>
      <c r="N970" s="16"/>
      <c r="O970" s="16"/>
      <c r="P970" s="34"/>
      <c r="Q970" s="27">
        <f>SUMIFS($N$7:N970,$F$7:F970,F970,$J$7:J970,"入库")-SUMIFS($N$7:N970,$F$7:F970,F970,$J$7:J970,"出库")</f>
        <v>0</v>
      </c>
    </row>
    <row r="971" spans="4:17">
      <c r="D971" s="26"/>
      <c r="E971" s="26"/>
      <c r="F971" s="27"/>
      <c r="G971" s="27"/>
      <c r="H971" s="27" t="str">
        <f t="shared" si="71"/>
        <v/>
      </c>
      <c r="I971" s="27"/>
      <c r="J971" s="27"/>
      <c r="K971" s="27"/>
      <c r="L971" s="27"/>
      <c r="M971" s="27"/>
      <c r="N971" s="16"/>
      <c r="O971" s="16"/>
      <c r="P971" s="34"/>
      <c r="Q971" s="27">
        <f>SUMIFS($N$7:N971,$F$7:F971,F971,$J$7:J971,"入库")-SUMIFS($N$7:N971,$F$7:F971,F971,$J$7:J971,"出库")</f>
        <v>0</v>
      </c>
    </row>
    <row r="972" spans="4:17">
      <c r="D972" s="26"/>
      <c r="E972" s="26"/>
      <c r="F972" s="27"/>
      <c r="G972" s="27"/>
      <c r="H972" s="27" t="str">
        <f t="shared" si="71"/>
        <v/>
      </c>
      <c r="I972" s="27"/>
      <c r="J972" s="27"/>
      <c r="K972" s="27"/>
      <c r="L972" s="27"/>
      <c r="M972" s="27"/>
      <c r="N972" s="16"/>
      <c r="O972" s="16"/>
      <c r="P972" s="34"/>
      <c r="Q972" s="27">
        <f>SUMIFS($N$7:N972,$F$7:F972,F972,$J$7:J972,"入库")-SUMIFS($N$7:N972,$F$7:F972,F972,$J$7:J972,"出库")</f>
        <v>0</v>
      </c>
    </row>
    <row r="973" spans="4:17">
      <c r="D973" s="26"/>
      <c r="E973" s="26"/>
      <c r="F973" s="27"/>
      <c r="G973" s="27"/>
      <c r="H973" s="27" t="str">
        <f t="shared" si="71"/>
        <v/>
      </c>
      <c r="I973" s="27"/>
      <c r="J973" s="27"/>
      <c r="K973" s="27"/>
      <c r="L973" s="27"/>
      <c r="M973" s="27"/>
      <c r="N973" s="16"/>
      <c r="O973" s="16"/>
      <c r="P973" s="34"/>
      <c r="Q973" s="27">
        <f>SUMIFS($N$7:N973,$F$7:F973,F973,$J$7:J973,"入库")-SUMIFS($N$7:N973,$F$7:F973,F973,$J$7:J973,"出库")</f>
        <v>0</v>
      </c>
    </row>
    <row r="974" spans="4:17">
      <c r="D974" s="26"/>
      <c r="E974" s="26"/>
      <c r="F974" s="27"/>
      <c r="G974" s="27"/>
      <c r="H974" s="27" t="str">
        <f t="shared" si="71"/>
        <v/>
      </c>
      <c r="I974" s="27"/>
      <c r="J974" s="27"/>
      <c r="K974" s="27"/>
      <c r="L974" s="27"/>
      <c r="M974" s="27"/>
      <c r="N974" s="16"/>
      <c r="O974" s="16"/>
      <c r="P974" s="34"/>
      <c r="Q974" s="27">
        <f>SUMIFS($N$7:N974,$F$7:F974,F974,$J$7:J974,"入库")-SUMIFS($N$7:N974,$F$7:F974,F974,$J$7:J974,"出库")</f>
        <v>0</v>
      </c>
    </row>
    <row r="975" spans="4:17">
      <c r="D975" s="26"/>
      <c r="E975" s="26"/>
      <c r="F975" s="27"/>
      <c r="G975" s="27"/>
      <c r="H975" s="27" t="str">
        <f t="shared" si="71"/>
        <v/>
      </c>
      <c r="I975" s="27"/>
      <c r="J975" s="27"/>
      <c r="K975" s="27"/>
      <c r="L975" s="27"/>
      <c r="M975" s="27"/>
      <c r="N975" s="16"/>
      <c r="O975" s="16"/>
      <c r="P975" s="34"/>
      <c r="Q975" s="27">
        <f>SUMIFS($N$7:N975,$F$7:F975,F975,$J$7:J975,"入库")-SUMIFS($N$7:N975,$F$7:F975,F975,$J$7:J975,"出库")</f>
        <v>0</v>
      </c>
    </row>
    <row r="976" spans="4:17">
      <c r="D976" s="26"/>
      <c r="E976" s="26"/>
      <c r="F976" s="27"/>
      <c r="G976" s="27"/>
      <c r="H976" s="27" t="str">
        <f t="shared" si="71"/>
        <v/>
      </c>
      <c r="I976" s="27"/>
      <c r="J976" s="27"/>
      <c r="K976" s="27"/>
      <c r="L976" s="27"/>
      <c r="M976" s="27"/>
      <c r="N976" s="16"/>
      <c r="O976" s="16"/>
      <c r="P976" s="34"/>
      <c r="Q976" s="27">
        <f>SUMIFS($N$7:N976,$F$7:F976,F976,$J$7:J976,"入库")-SUMIFS($N$7:N976,$F$7:F976,F976,$J$7:J976,"出库")</f>
        <v>0</v>
      </c>
    </row>
    <row r="977" spans="4:17">
      <c r="D977" s="26"/>
      <c r="E977" s="26"/>
      <c r="F977" s="27"/>
      <c r="G977" s="27"/>
      <c r="H977" s="27" t="str">
        <f t="shared" si="71"/>
        <v/>
      </c>
      <c r="I977" s="27"/>
      <c r="J977" s="27"/>
      <c r="K977" s="27"/>
      <c r="L977" s="27"/>
      <c r="M977" s="27"/>
      <c r="N977" s="16"/>
      <c r="O977" s="16"/>
      <c r="P977" s="34"/>
      <c r="Q977" s="27">
        <f>SUMIFS($N$7:N977,$F$7:F977,F977,$J$7:J977,"入库")-SUMIFS($N$7:N977,$F$7:F977,F977,$J$7:J977,"出库")</f>
        <v>0</v>
      </c>
    </row>
    <row r="978" spans="4:17">
      <c r="D978" s="26"/>
      <c r="E978" s="26"/>
      <c r="F978" s="27"/>
      <c r="G978" s="27"/>
      <c r="H978" s="27" t="str">
        <f t="shared" si="71"/>
        <v/>
      </c>
      <c r="I978" s="27"/>
      <c r="J978" s="27"/>
      <c r="K978" s="27"/>
      <c r="L978" s="27"/>
      <c r="M978" s="27"/>
      <c r="N978" s="16"/>
      <c r="O978" s="16"/>
      <c r="P978" s="34"/>
      <c r="Q978" s="27">
        <f>SUMIFS($N$7:N978,$F$7:F978,F978,$J$7:J978,"入库")-SUMIFS($N$7:N978,$F$7:F978,F978,$J$7:J978,"出库")</f>
        <v>0</v>
      </c>
    </row>
    <row r="979" spans="4:17">
      <c r="D979" s="26"/>
      <c r="E979" s="26"/>
      <c r="F979" s="27"/>
      <c r="G979" s="27"/>
      <c r="H979" s="27" t="str">
        <f t="shared" si="71"/>
        <v/>
      </c>
      <c r="I979" s="27"/>
      <c r="J979" s="27"/>
      <c r="K979" s="27"/>
      <c r="L979" s="27"/>
      <c r="M979" s="27"/>
      <c r="N979" s="16"/>
      <c r="O979" s="16"/>
      <c r="P979" s="34"/>
      <c r="Q979" s="27">
        <f>SUMIFS($N$7:N979,$F$7:F979,F979,$J$7:J979,"入库")-SUMIFS($N$7:N979,$F$7:F979,F979,$J$7:J979,"出库")</f>
        <v>0</v>
      </c>
    </row>
    <row r="980" spans="4:17">
      <c r="D980" s="26"/>
      <c r="E980" s="26"/>
      <c r="F980" s="27"/>
      <c r="G980" s="27"/>
      <c r="H980" s="27" t="str">
        <f t="shared" si="71"/>
        <v/>
      </c>
      <c r="I980" s="27"/>
      <c r="J980" s="27"/>
      <c r="K980" s="27"/>
      <c r="L980" s="27"/>
      <c r="M980" s="27"/>
      <c r="N980" s="16"/>
      <c r="O980" s="16"/>
      <c r="P980" s="34"/>
      <c r="Q980" s="27">
        <f>SUMIFS($N$7:N980,$F$7:F980,F980,$J$7:J980,"入库")-SUMIFS($N$7:N980,$F$7:F980,F980,$J$7:J980,"出库")</f>
        <v>0</v>
      </c>
    </row>
    <row r="981" spans="4:17">
      <c r="D981" s="26"/>
      <c r="E981" s="26"/>
      <c r="F981" s="27"/>
      <c r="G981" s="27"/>
      <c r="H981" s="27" t="str">
        <f t="shared" si="71"/>
        <v/>
      </c>
      <c r="I981" s="27"/>
      <c r="J981" s="27"/>
      <c r="K981" s="27"/>
      <c r="L981" s="27"/>
      <c r="M981" s="27"/>
      <c r="N981" s="16"/>
      <c r="O981" s="16"/>
      <c r="P981" s="34"/>
      <c r="Q981" s="27">
        <f>SUMIFS($N$7:N981,$F$7:F981,F981,$J$7:J981,"入库")-SUMIFS($N$7:N981,$F$7:F981,F981,$J$7:J981,"出库")</f>
        <v>0</v>
      </c>
    </row>
    <row r="982" spans="4:17">
      <c r="D982" s="26"/>
      <c r="E982" s="26"/>
      <c r="F982" s="27"/>
      <c r="G982" s="27"/>
      <c r="H982" s="27" t="str">
        <f t="shared" ref="H982:H1045" si="72">IFERROR(VLOOKUP(F982,S:T,2,FALSE),"")</f>
        <v/>
      </c>
      <c r="I982" s="27"/>
      <c r="J982" s="27"/>
      <c r="K982" s="27"/>
      <c r="L982" s="27"/>
      <c r="M982" s="27"/>
      <c r="N982" s="16"/>
      <c r="O982" s="16"/>
      <c r="P982" s="34"/>
      <c r="Q982" s="27">
        <f>SUMIFS($N$7:N982,$F$7:F982,F982,$J$7:J982,"入库")-SUMIFS($N$7:N982,$F$7:F982,F982,$J$7:J982,"出库")</f>
        <v>0</v>
      </c>
    </row>
    <row r="983" spans="4:17">
      <c r="D983" s="26"/>
      <c r="E983" s="26"/>
      <c r="F983" s="27"/>
      <c r="G983" s="27"/>
      <c r="H983" s="27" t="str">
        <f t="shared" si="72"/>
        <v/>
      </c>
      <c r="I983" s="27"/>
      <c r="J983" s="27"/>
      <c r="K983" s="27"/>
      <c r="L983" s="27"/>
      <c r="M983" s="27"/>
      <c r="N983" s="16"/>
      <c r="O983" s="16"/>
      <c r="P983" s="34"/>
      <c r="Q983" s="27">
        <f>SUMIFS($N$7:N983,$F$7:F983,F983,$J$7:J983,"入库")-SUMIFS($N$7:N983,$F$7:F983,F983,$J$7:J983,"出库")</f>
        <v>0</v>
      </c>
    </row>
    <row r="984" spans="4:17">
      <c r="D984" s="26"/>
      <c r="E984" s="26"/>
      <c r="F984" s="27"/>
      <c r="G984" s="27"/>
      <c r="H984" s="27" t="str">
        <f t="shared" si="72"/>
        <v/>
      </c>
      <c r="I984" s="27"/>
      <c r="J984" s="27"/>
      <c r="K984" s="27"/>
      <c r="L984" s="27"/>
      <c r="M984" s="27"/>
      <c r="N984" s="16"/>
      <c r="O984" s="16"/>
      <c r="P984" s="34"/>
      <c r="Q984" s="27">
        <f>SUMIFS($N$7:N984,$F$7:F984,F984,$J$7:J984,"入库")-SUMIFS($N$7:N984,$F$7:F984,F984,$J$7:J984,"出库")</f>
        <v>0</v>
      </c>
    </row>
    <row r="985" spans="4:17">
      <c r="D985" s="26"/>
      <c r="E985" s="26"/>
      <c r="F985" s="27"/>
      <c r="G985" s="27"/>
      <c r="H985" s="27" t="str">
        <f t="shared" si="72"/>
        <v/>
      </c>
      <c r="I985" s="27"/>
      <c r="J985" s="27"/>
      <c r="K985" s="27"/>
      <c r="L985" s="27"/>
      <c r="M985" s="27"/>
      <c r="N985" s="16"/>
      <c r="O985" s="16"/>
      <c r="P985" s="34"/>
      <c r="Q985" s="27">
        <f>SUMIFS($N$7:N985,$F$7:F985,F985,$J$7:J985,"入库")-SUMIFS($N$7:N985,$F$7:F985,F985,$J$7:J985,"出库")</f>
        <v>0</v>
      </c>
    </row>
    <row r="986" spans="4:17">
      <c r="D986" s="26"/>
      <c r="E986" s="26"/>
      <c r="F986" s="27"/>
      <c r="G986" s="27"/>
      <c r="H986" s="27" t="str">
        <f t="shared" si="72"/>
        <v/>
      </c>
      <c r="I986" s="27"/>
      <c r="J986" s="27"/>
      <c r="K986" s="27"/>
      <c r="L986" s="27"/>
      <c r="M986" s="27"/>
      <c r="N986" s="16"/>
      <c r="O986" s="16"/>
      <c r="P986" s="34"/>
      <c r="Q986" s="27">
        <f>SUMIFS($N$7:N986,$F$7:F986,F986,$J$7:J986,"入库")-SUMIFS($N$7:N986,$F$7:F986,F986,$J$7:J986,"出库")</f>
        <v>0</v>
      </c>
    </row>
    <row r="987" spans="4:17">
      <c r="D987" s="26"/>
      <c r="E987" s="26"/>
      <c r="F987" s="27"/>
      <c r="G987" s="27"/>
      <c r="H987" s="27" t="str">
        <f t="shared" si="72"/>
        <v/>
      </c>
      <c r="I987" s="27"/>
      <c r="J987" s="27"/>
      <c r="K987" s="27"/>
      <c r="L987" s="27"/>
      <c r="M987" s="27"/>
      <c r="N987" s="16"/>
      <c r="O987" s="16"/>
      <c r="P987" s="34"/>
      <c r="Q987" s="27">
        <f>SUMIFS($N$7:N987,$F$7:F987,F987,$J$7:J987,"入库")-SUMIFS($N$7:N987,$F$7:F987,F987,$J$7:J987,"出库")</f>
        <v>0</v>
      </c>
    </row>
    <row r="988" spans="4:17">
      <c r="D988" s="26"/>
      <c r="E988" s="26"/>
      <c r="F988" s="27"/>
      <c r="G988" s="27"/>
      <c r="H988" s="27" t="str">
        <f t="shared" si="72"/>
        <v/>
      </c>
      <c r="I988" s="27"/>
      <c r="J988" s="27"/>
      <c r="K988" s="27"/>
      <c r="L988" s="27"/>
      <c r="M988" s="27"/>
      <c r="N988" s="16"/>
      <c r="O988" s="16"/>
      <c r="P988" s="34"/>
      <c r="Q988" s="27">
        <f>SUMIFS($N$7:N988,$F$7:F988,F988,$J$7:J988,"入库")-SUMIFS($N$7:N988,$F$7:F988,F988,$J$7:J988,"出库")</f>
        <v>0</v>
      </c>
    </row>
    <row r="989" spans="4:17">
      <c r="D989" s="26"/>
      <c r="E989" s="26"/>
      <c r="F989" s="27"/>
      <c r="G989" s="27"/>
      <c r="H989" s="27" t="str">
        <f t="shared" si="72"/>
        <v/>
      </c>
      <c r="I989" s="27"/>
      <c r="J989" s="27"/>
      <c r="K989" s="27"/>
      <c r="L989" s="27"/>
      <c r="M989" s="27"/>
      <c r="N989" s="16"/>
      <c r="O989" s="16"/>
      <c r="P989" s="34"/>
      <c r="Q989" s="27">
        <f>SUMIFS($N$7:N989,$F$7:F989,F989,$J$7:J989,"入库")-SUMIFS($N$7:N989,$F$7:F989,F989,$J$7:J989,"出库")</f>
        <v>0</v>
      </c>
    </row>
    <row r="990" spans="4:17">
      <c r="D990" s="26"/>
      <c r="E990" s="26"/>
      <c r="F990" s="27"/>
      <c r="G990" s="27"/>
      <c r="H990" s="27" t="str">
        <f t="shared" si="72"/>
        <v/>
      </c>
      <c r="I990" s="27"/>
      <c r="J990" s="27"/>
      <c r="K990" s="27"/>
      <c r="L990" s="27"/>
      <c r="M990" s="27"/>
      <c r="N990" s="16"/>
      <c r="O990" s="16"/>
      <c r="P990" s="34"/>
      <c r="Q990" s="27">
        <f>SUMIFS($N$7:N990,$F$7:F990,F990,$J$7:J990,"入库")-SUMIFS($N$7:N990,$F$7:F990,F990,$J$7:J990,"出库")</f>
        <v>0</v>
      </c>
    </row>
    <row r="991" spans="4:17">
      <c r="D991" s="26"/>
      <c r="E991" s="26"/>
      <c r="F991" s="27"/>
      <c r="G991" s="27"/>
      <c r="H991" s="27" t="str">
        <f t="shared" si="72"/>
        <v/>
      </c>
      <c r="I991" s="27"/>
      <c r="J991" s="27"/>
      <c r="K991" s="27"/>
      <c r="L991" s="27"/>
      <c r="M991" s="27"/>
      <c r="N991" s="16"/>
      <c r="O991" s="16"/>
      <c r="P991" s="34"/>
      <c r="Q991" s="27">
        <f>SUMIFS($N$7:N991,$F$7:F991,F991,$J$7:J991,"入库")-SUMIFS($N$7:N991,$F$7:F991,F991,$J$7:J991,"出库")</f>
        <v>0</v>
      </c>
    </row>
    <row r="992" spans="4:17">
      <c r="D992" s="26"/>
      <c r="E992" s="26"/>
      <c r="F992" s="27"/>
      <c r="G992" s="27"/>
      <c r="H992" s="27" t="str">
        <f t="shared" si="72"/>
        <v/>
      </c>
      <c r="I992" s="27"/>
      <c r="J992" s="27"/>
      <c r="K992" s="27"/>
      <c r="L992" s="27"/>
      <c r="M992" s="27"/>
      <c r="N992" s="16"/>
      <c r="O992" s="16"/>
      <c r="P992" s="34"/>
      <c r="Q992" s="27">
        <f>SUMIFS($N$7:N992,$F$7:F992,F992,$J$7:J992,"入库")-SUMIFS($N$7:N992,$F$7:F992,F992,$J$7:J992,"出库")</f>
        <v>0</v>
      </c>
    </row>
    <row r="993" spans="4:17">
      <c r="D993" s="26"/>
      <c r="E993" s="26"/>
      <c r="F993" s="27"/>
      <c r="G993" s="27"/>
      <c r="H993" s="27" t="str">
        <f t="shared" si="72"/>
        <v/>
      </c>
      <c r="I993" s="27"/>
      <c r="J993" s="27"/>
      <c r="K993" s="27"/>
      <c r="L993" s="27"/>
      <c r="M993" s="27"/>
      <c r="N993" s="16"/>
      <c r="O993" s="16"/>
      <c r="P993" s="34"/>
      <c r="Q993" s="27">
        <f>SUMIFS($N$7:N993,$F$7:F993,F993,$J$7:J993,"入库")-SUMIFS($N$7:N993,$F$7:F993,F993,$J$7:J993,"出库")</f>
        <v>0</v>
      </c>
    </row>
    <row r="994" spans="4:17">
      <c r="D994" s="26"/>
      <c r="E994" s="26"/>
      <c r="F994" s="27"/>
      <c r="G994" s="27"/>
      <c r="H994" s="27" t="str">
        <f t="shared" si="72"/>
        <v/>
      </c>
      <c r="I994" s="27"/>
      <c r="J994" s="27"/>
      <c r="K994" s="27"/>
      <c r="L994" s="27"/>
      <c r="M994" s="27"/>
      <c r="N994" s="16"/>
      <c r="O994" s="16"/>
      <c r="P994" s="34"/>
      <c r="Q994" s="27">
        <f>SUMIFS($N$7:N994,$F$7:F994,F994,$J$7:J994,"入库")-SUMIFS($N$7:N994,$F$7:F994,F994,$J$7:J994,"出库")</f>
        <v>0</v>
      </c>
    </row>
    <row r="995" spans="4:17">
      <c r="D995" s="26"/>
      <c r="E995" s="26"/>
      <c r="F995" s="27"/>
      <c r="G995" s="27"/>
      <c r="H995" s="27" t="str">
        <f t="shared" si="72"/>
        <v/>
      </c>
      <c r="I995" s="27"/>
      <c r="J995" s="27"/>
      <c r="K995" s="27"/>
      <c r="L995" s="27"/>
      <c r="M995" s="27"/>
      <c r="N995" s="16"/>
      <c r="O995" s="16"/>
      <c r="P995" s="34"/>
      <c r="Q995" s="27">
        <f>SUMIFS($N$7:N995,$F$7:F995,F995,$J$7:J995,"入库")-SUMIFS($N$7:N995,$F$7:F995,F995,$J$7:J995,"出库")</f>
        <v>0</v>
      </c>
    </row>
    <row r="996" spans="4:17">
      <c r="D996" s="26"/>
      <c r="E996" s="26"/>
      <c r="F996" s="27"/>
      <c r="G996" s="27"/>
      <c r="H996" s="27" t="str">
        <f t="shared" si="72"/>
        <v/>
      </c>
      <c r="I996" s="27"/>
      <c r="J996" s="27"/>
      <c r="K996" s="27"/>
      <c r="L996" s="27"/>
      <c r="M996" s="27"/>
      <c r="N996" s="16"/>
      <c r="O996" s="16"/>
      <c r="P996" s="34"/>
      <c r="Q996" s="27">
        <f>SUMIFS($N$7:N996,$F$7:F996,F996,$J$7:J996,"入库")-SUMIFS($N$7:N996,$F$7:F996,F996,$J$7:J996,"出库")</f>
        <v>0</v>
      </c>
    </row>
    <row r="997" spans="4:17">
      <c r="D997" s="26"/>
      <c r="E997" s="26"/>
      <c r="F997" s="27"/>
      <c r="G997" s="27"/>
      <c r="H997" s="27" t="str">
        <f t="shared" si="72"/>
        <v/>
      </c>
      <c r="I997" s="27"/>
      <c r="J997" s="27"/>
      <c r="K997" s="27"/>
      <c r="L997" s="27"/>
      <c r="M997" s="27"/>
      <c r="N997" s="16"/>
      <c r="O997" s="16"/>
      <c r="P997" s="34"/>
      <c r="Q997" s="27">
        <f>SUMIFS($N$7:N997,$F$7:F997,F997,$J$7:J997,"入库")-SUMIFS($N$7:N997,$F$7:F997,F997,$J$7:J997,"出库")</f>
        <v>0</v>
      </c>
    </row>
    <row r="998" spans="4:17">
      <c r="D998" s="26"/>
      <c r="E998" s="26"/>
      <c r="F998" s="27"/>
      <c r="G998" s="27"/>
      <c r="H998" s="27" t="str">
        <f t="shared" si="72"/>
        <v/>
      </c>
      <c r="I998" s="27"/>
      <c r="J998" s="27"/>
      <c r="K998" s="27"/>
      <c r="L998" s="27"/>
      <c r="M998" s="27"/>
      <c r="N998" s="16"/>
      <c r="O998" s="16"/>
      <c r="P998" s="34"/>
      <c r="Q998" s="27">
        <f>SUMIFS($N$7:N998,$F$7:F998,F998,$J$7:J998,"入库")-SUMIFS($N$7:N998,$F$7:F998,F998,$J$7:J998,"出库")</f>
        <v>0</v>
      </c>
    </row>
    <row r="999" spans="4:17">
      <c r="D999" s="26"/>
      <c r="E999" s="26"/>
      <c r="F999" s="27"/>
      <c r="G999" s="27"/>
      <c r="H999" s="27" t="str">
        <f t="shared" si="72"/>
        <v/>
      </c>
      <c r="I999" s="27"/>
      <c r="J999" s="27"/>
      <c r="K999" s="27"/>
      <c r="L999" s="27"/>
      <c r="M999" s="27"/>
      <c r="N999" s="16"/>
      <c r="O999" s="16"/>
      <c r="P999" s="34"/>
      <c r="Q999" s="27">
        <f>SUMIFS($N$7:N999,$F$7:F999,F999,$J$7:J999,"入库")-SUMIFS($N$7:N999,$F$7:F999,F999,$J$7:J999,"出库")</f>
        <v>0</v>
      </c>
    </row>
    <row r="1000" spans="4:17">
      <c r="D1000" s="26"/>
      <c r="E1000" s="26"/>
      <c r="F1000" s="27"/>
      <c r="G1000" s="27"/>
      <c r="H1000" s="27" t="str">
        <f t="shared" si="72"/>
        <v/>
      </c>
      <c r="I1000" s="27"/>
      <c r="J1000" s="27"/>
      <c r="K1000" s="27"/>
      <c r="L1000" s="27"/>
      <c r="M1000" s="27"/>
      <c r="N1000" s="16"/>
      <c r="O1000" s="16"/>
      <c r="P1000" s="34"/>
      <c r="Q1000" s="27">
        <f>SUMIFS($N$7:N1000,$F$7:F1000,F1000,$J$7:J1000,"入库")-SUMIFS($N$7:N1000,$F$7:F1000,F1000,$J$7:J1000,"出库")</f>
        <v>0</v>
      </c>
    </row>
    <row r="1001" spans="4:17">
      <c r="D1001" s="26"/>
      <c r="E1001" s="26"/>
      <c r="F1001" s="27"/>
      <c r="G1001" s="27"/>
      <c r="H1001" s="27" t="str">
        <f t="shared" si="72"/>
        <v/>
      </c>
      <c r="I1001" s="27"/>
      <c r="J1001" s="27"/>
      <c r="K1001" s="27"/>
      <c r="L1001" s="27"/>
      <c r="M1001" s="27"/>
      <c r="N1001" s="16"/>
      <c r="O1001" s="16"/>
      <c r="P1001" s="34"/>
      <c r="Q1001" s="27">
        <f>SUMIFS($N$7:N1001,$F$7:F1001,F1001,$J$7:J1001,"入库")-SUMIFS($N$7:N1001,$F$7:F1001,F1001,$J$7:J1001,"出库")</f>
        <v>0</v>
      </c>
    </row>
    <row r="1002" spans="4:17">
      <c r="D1002" s="26"/>
      <c r="E1002" s="26"/>
      <c r="F1002" s="27"/>
      <c r="G1002" s="27"/>
      <c r="H1002" s="27" t="str">
        <f t="shared" si="72"/>
        <v/>
      </c>
      <c r="I1002" s="27"/>
      <c r="J1002" s="27"/>
      <c r="K1002" s="27"/>
      <c r="L1002" s="27"/>
      <c r="M1002" s="27"/>
      <c r="N1002" s="16"/>
      <c r="O1002" s="16"/>
      <c r="P1002" s="34"/>
      <c r="Q1002" s="27">
        <f>SUMIFS($N$7:N1002,$F$7:F1002,F1002,$J$7:J1002,"入库")-SUMIFS($N$7:N1002,$F$7:F1002,F1002,$J$7:J1002,"出库")</f>
        <v>0</v>
      </c>
    </row>
    <row r="1003" spans="4:17">
      <c r="D1003" s="26"/>
      <c r="E1003" s="26"/>
      <c r="F1003" s="27"/>
      <c r="G1003" s="27"/>
      <c r="H1003" s="27" t="str">
        <f t="shared" si="72"/>
        <v/>
      </c>
      <c r="I1003" s="27"/>
      <c r="J1003" s="27"/>
      <c r="K1003" s="27"/>
      <c r="L1003" s="27"/>
      <c r="M1003" s="27"/>
      <c r="N1003" s="16"/>
      <c r="O1003" s="16"/>
      <c r="P1003" s="34"/>
      <c r="Q1003" s="27">
        <f>SUMIFS($N$7:N1003,$F$7:F1003,F1003,$J$7:J1003,"入库")-SUMIFS($N$7:N1003,$F$7:F1003,F1003,$J$7:J1003,"出库")</f>
        <v>0</v>
      </c>
    </row>
    <row r="1004" spans="4:17">
      <c r="D1004" s="26"/>
      <c r="E1004" s="26"/>
      <c r="F1004" s="27"/>
      <c r="G1004" s="27"/>
      <c r="H1004" s="27" t="str">
        <f t="shared" si="72"/>
        <v/>
      </c>
      <c r="I1004" s="27"/>
      <c r="J1004" s="27"/>
      <c r="K1004" s="27"/>
      <c r="L1004" s="27"/>
      <c r="M1004" s="27"/>
      <c r="N1004" s="16"/>
      <c r="O1004" s="16"/>
      <c r="P1004" s="34"/>
      <c r="Q1004" s="27">
        <f>SUMIFS($N$7:N1004,$F$7:F1004,F1004,$J$7:J1004,"入库")-SUMIFS($N$7:N1004,$F$7:F1004,F1004,$J$7:J1004,"出库")</f>
        <v>0</v>
      </c>
    </row>
    <row r="1005" spans="4:17">
      <c r="D1005" s="26"/>
      <c r="E1005" s="26"/>
      <c r="F1005" s="27"/>
      <c r="G1005" s="27"/>
      <c r="H1005" s="27" t="str">
        <f t="shared" si="72"/>
        <v/>
      </c>
      <c r="I1005" s="27"/>
      <c r="J1005" s="27"/>
      <c r="K1005" s="27"/>
      <c r="L1005" s="27"/>
      <c r="M1005" s="27"/>
      <c r="N1005" s="16"/>
      <c r="O1005" s="16"/>
      <c r="P1005" s="34"/>
      <c r="Q1005" s="27">
        <f>SUMIFS($N$7:N1005,$F$7:F1005,F1005,$J$7:J1005,"入库")-SUMIFS($N$7:N1005,$F$7:F1005,F1005,$J$7:J1005,"出库")</f>
        <v>0</v>
      </c>
    </row>
    <row r="1006" spans="4:17">
      <c r="D1006" s="26"/>
      <c r="E1006" s="26"/>
      <c r="F1006" s="27"/>
      <c r="G1006" s="27"/>
      <c r="H1006" s="27" t="str">
        <f t="shared" si="72"/>
        <v/>
      </c>
      <c r="I1006" s="27"/>
      <c r="J1006" s="27"/>
      <c r="K1006" s="27"/>
      <c r="L1006" s="27"/>
      <c r="M1006" s="27"/>
      <c r="N1006" s="16"/>
      <c r="O1006" s="16"/>
      <c r="P1006" s="34"/>
      <c r="Q1006" s="27">
        <f>SUMIFS($N$7:N1006,$F$7:F1006,F1006,$J$7:J1006,"入库")-SUMIFS($N$7:N1006,$F$7:F1006,F1006,$J$7:J1006,"出库")</f>
        <v>0</v>
      </c>
    </row>
    <row r="1007" spans="4:17">
      <c r="D1007" s="26"/>
      <c r="E1007" s="26"/>
      <c r="F1007" s="27"/>
      <c r="G1007" s="27"/>
      <c r="H1007" s="27" t="str">
        <f t="shared" si="72"/>
        <v/>
      </c>
      <c r="I1007" s="27"/>
      <c r="J1007" s="27"/>
      <c r="K1007" s="27"/>
      <c r="L1007" s="27"/>
      <c r="M1007" s="27"/>
      <c r="N1007" s="16"/>
      <c r="O1007" s="16"/>
      <c r="P1007" s="34"/>
      <c r="Q1007" s="27">
        <f>SUMIFS($N$7:N1007,$F$7:F1007,F1007,$J$7:J1007,"入库")-SUMIFS($N$7:N1007,$F$7:F1007,F1007,$J$7:J1007,"出库")</f>
        <v>0</v>
      </c>
    </row>
    <row r="1008" spans="4:17">
      <c r="D1008" s="26"/>
      <c r="E1008" s="26"/>
      <c r="F1008" s="27"/>
      <c r="G1008" s="27"/>
      <c r="H1008" s="27" t="str">
        <f t="shared" si="72"/>
        <v/>
      </c>
      <c r="I1008" s="27"/>
      <c r="J1008" s="27"/>
      <c r="K1008" s="27"/>
      <c r="L1008" s="27"/>
      <c r="M1008" s="27"/>
      <c r="N1008" s="16"/>
      <c r="O1008" s="16"/>
      <c r="P1008" s="34"/>
      <c r="Q1008" s="27">
        <f>SUMIFS($N$7:N1008,$F$7:F1008,F1008,$J$7:J1008,"入库")-SUMIFS($N$7:N1008,$F$7:F1008,F1008,$J$7:J1008,"出库")</f>
        <v>0</v>
      </c>
    </row>
    <row r="1009" spans="4:17">
      <c r="D1009" s="26"/>
      <c r="E1009" s="26"/>
      <c r="F1009" s="27"/>
      <c r="G1009" s="27"/>
      <c r="H1009" s="27" t="str">
        <f t="shared" si="72"/>
        <v/>
      </c>
      <c r="I1009" s="27"/>
      <c r="J1009" s="27"/>
      <c r="K1009" s="27"/>
      <c r="L1009" s="27"/>
      <c r="M1009" s="27"/>
      <c r="N1009" s="16"/>
      <c r="O1009" s="16"/>
      <c r="P1009" s="34"/>
      <c r="Q1009" s="27">
        <f>SUMIFS($N$7:N1009,$F$7:F1009,F1009,$J$7:J1009,"入库")-SUMIFS($N$7:N1009,$F$7:F1009,F1009,$J$7:J1009,"出库")</f>
        <v>0</v>
      </c>
    </row>
    <row r="1010" spans="4:17">
      <c r="D1010" s="26"/>
      <c r="E1010" s="26"/>
      <c r="F1010" s="27"/>
      <c r="G1010" s="27"/>
      <c r="H1010" s="27" t="str">
        <f t="shared" si="72"/>
        <v/>
      </c>
      <c r="I1010" s="27"/>
      <c r="J1010" s="27"/>
      <c r="K1010" s="27"/>
      <c r="L1010" s="27"/>
      <c r="M1010" s="27"/>
      <c r="N1010" s="16"/>
      <c r="O1010" s="16"/>
      <c r="P1010" s="34"/>
      <c r="Q1010" s="27">
        <f>SUMIFS($N$7:N1010,$F$7:F1010,F1010,$J$7:J1010,"入库")-SUMIFS($N$7:N1010,$F$7:F1010,F1010,$J$7:J1010,"出库")</f>
        <v>0</v>
      </c>
    </row>
    <row r="1011" spans="4:17">
      <c r="D1011" s="26"/>
      <c r="E1011" s="26"/>
      <c r="F1011" s="27"/>
      <c r="G1011" s="27"/>
      <c r="H1011" s="27" t="str">
        <f t="shared" si="72"/>
        <v/>
      </c>
      <c r="I1011" s="27"/>
      <c r="J1011" s="27"/>
      <c r="K1011" s="27"/>
      <c r="L1011" s="27"/>
      <c r="M1011" s="27"/>
      <c r="N1011" s="16"/>
      <c r="O1011" s="16"/>
      <c r="P1011" s="34"/>
      <c r="Q1011" s="27">
        <f>SUMIFS($N$7:N1011,$F$7:F1011,F1011,$J$7:J1011,"入库")-SUMIFS($N$7:N1011,$F$7:F1011,F1011,$J$7:J1011,"出库")</f>
        <v>0</v>
      </c>
    </row>
    <row r="1012" spans="4:17">
      <c r="D1012" s="26"/>
      <c r="E1012" s="26"/>
      <c r="F1012" s="27"/>
      <c r="G1012" s="27"/>
      <c r="H1012" s="27" t="str">
        <f t="shared" si="72"/>
        <v/>
      </c>
      <c r="I1012" s="27"/>
      <c r="J1012" s="27"/>
      <c r="K1012" s="27"/>
      <c r="L1012" s="27"/>
      <c r="M1012" s="27"/>
      <c r="N1012" s="16"/>
      <c r="O1012" s="16"/>
      <c r="P1012" s="34"/>
      <c r="Q1012" s="27">
        <f>SUMIFS($N$7:N1012,$F$7:F1012,F1012,$J$7:J1012,"入库")-SUMIFS($N$7:N1012,$F$7:F1012,F1012,$J$7:J1012,"出库")</f>
        <v>0</v>
      </c>
    </row>
    <row r="1013" spans="4:17">
      <c r="D1013" s="26"/>
      <c r="E1013" s="26"/>
      <c r="F1013" s="27"/>
      <c r="G1013" s="27"/>
      <c r="H1013" s="27" t="str">
        <f t="shared" si="72"/>
        <v/>
      </c>
      <c r="I1013" s="27"/>
      <c r="J1013" s="27"/>
      <c r="K1013" s="27"/>
      <c r="L1013" s="27"/>
      <c r="M1013" s="27"/>
      <c r="N1013" s="16"/>
      <c r="O1013" s="16"/>
      <c r="P1013" s="34"/>
      <c r="Q1013" s="27">
        <f>SUMIFS($N$7:N1013,$F$7:F1013,F1013,$J$7:J1013,"入库")-SUMIFS($N$7:N1013,$F$7:F1013,F1013,$J$7:J1013,"出库")</f>
        <v>0</v>
      </c>
    </row>
    <row r="1014" spans="4:17">
      <c r="D1014" s="26"/>
      <c r="E1014" s="26"/>
      <c r="F1014" s="27"/>
      <c r="G1014" s="27"/>
      <c r="H1014" s="27" t="str">
        <f t="shared" si="72"/>
        <v/>
      </c>
      <c r="I1014" s="27"/>
      <c r="J1014" s="27"/>
      <c r="K1014" s="27"/>
      <c r="L1014" s="27"/>
      <c r="M1014" s="27"/>
      <c r="N1014" s="16"/>
      <c r="O1014" s="16"/>
      <c r="P1014" s="34"/>
      <c r="Q1014" s="27">
        <f>SUMIFS($N$7:N1014,$F$7:F1014,F1014,$J$7:J1014,"入库")-SUMIFS($N$7:N1014,$F$7:F1014,F1014,$J$7:J1014,"出库")</f>
        <v>0</v>
      </c>
    </row>
    <row r="1015" spans="4:17">
      <c r="D1015" s="26"/>
      <c r="E1015" s="26"/>
      <c r="F1015" s="27"/>
      <c r="G1015" s="27"/>
      <c r="H1015" s="27" t="str">
        <f t="shared" si="72"/>
        <v/>
      </c>
      <c r="I1015" s="27"/>
      <c r="J1015" s="27"/>
      <c r="K1015" s="27"/>
      <c r="L1015" s="27"/>
      <c r="M1015" s="27"/>
      <c r="N1015" s="16"/>
      <c r="O1015" s="16"/>
      <c r="P1015" s="34"/>
      <c r="Q1015" s="27">
        <f>SUMIFS($N$7:N1015,$F$7:F1015,F1015,$J$7:J1015,"入库")-SUMIFS($N$7:N1015,$F$7:F1015,F1015,$J$7:J1015,"出库")</f>
        <v>0</v>
      </c>
    </row>
    <row r="1016" spans="4:17">
      <c r="D1016" s="26"/>
      <c r="E1016" s="26"/>
      <c r="F1016" s="27"/>
      <c r="G1016" s="27"/>
      <c r="H1016" s="27" t="str">
        <f t="shared" si="72"/>
        <v/>
      </c>
      <c r="I1016" s="27"/>
      <c r="J1016" s="27"/>
      <c r="K1016" s="27"/>
      <c r="L1016" s="27"/>
      <c r="M1016" s="27"/>
      <c r="N1016" s="16"/>
      <c r="O1016" s="16"/>
      <c r="P1016" s="34"/>
      <c r="Q1016" s="27">
        <f>SUMIFS($N$7:N1016,$F$7:F1016,F1016,$J$7:J1016,"入库")-SUMIFS($N$7:N1016,$F$7:F1016,F1016,$J$7:J1016,"出库")</f>
        <v>0</v>
      </c>
    </row>
    <row r="1017" spans="4:17">
      <c r="D1017" s="26"/>
      <c r="E1017" s="26"/>
      <c r="F1017" s="27"/>
      <c r="G1017" s="27"/>
      <c r="H1017" s="27" t="str">
        <f t="shared" si="72"/>
        <v/>
      </c>
      <c r="I1017" s="27"/>
      <c r="J1017" s="27"/>
      <c r="K1017" s="27"/>
      <c r="L1017" s="27"/>
      <c r="M1017" s="27"/>
      <c r="N1017" s="16"/>
      <c r="O1017" s="16"/>
      <c r="P1017" s="34"/>
      <c r="Q1017" s="27">
        <f>SUMIFS($N$7:N1017,$F$7:F1017,F1017,$J$7:J1017,"入库")-SUMIFS($N$7:N1017,$F$7:F1017,F1017,$J$7:J1017,"出库")</f>
        <v>0</v>
      </c>
    </row>
    <row r="1018" spans="4:17">
      <c r="D1018" s="26"/>
      <c r="E1018" s="26"/>
      <c r="F1018" s="27"/>
      <c r="G1018" s="27"/>
      <c r="H1018" s="27" t="str">
        <f t="shared" si="72"/>
        <v/>
      </c>
      <c r="I1018" s="27"/>
      <c r="J1018" s="27"/>
      <c r="K1018" s="27"/>
      <c r="L1018" s="27"/>
      <c r="M1018" s="27"/>
      <c r="N1018" s="16"/>
      <c r="O1018" s="16"/>
      <c r="P1018" s="34"/>
      <c r="Q1018" s="27">
        <f>SUMIFS($N$7:N1018,$F$7:F1018,F1018,$J$7:J1018,"入库")-SUMIFS($N$7:N1018,$F$7:F1018,F1018,$J$7:J1018,"出库")</f>
        <v>0</v>
      </c>
    </row>
    <row r="1019" spans="4:17">
      <c r="D1019" s="26"/>
      <c r="E1019" s="26"/>
      <c r="F1019" s="27"/>
      <c r="G1019" s="27"/>
      <c r="H1019" s="27" t="str">
        <f t="shared" si="72"/>
        <v/>
      </c>
      <c r="I1019" s="27"/>
      <c r="J1019" s="27"/>
      <c r="K1019" s="27"/>
      <c r="L1019" s="27"/>
      <c r="M1019" s="27"/>
      <c r="N1019" s="16"/>
      <c r="O1019" s="16"/>
      <c r="P1019" s="34"/>
      <c r="Q1019" s="27">
        <f>SUMIFS($N$7:N1019,$F$7:F1019,F1019,$J$7:J1019,"入库")-SUMIFS($N$7:N1019,$F$7:F1019,F1019,$J$7:J1019,"出库")</f>
        <v>0</v>
      </c>
    </row>
    <row r="1020" spans="4:17">
      <c r="D1020" s="26"/>
      <c r="E1020" s="26"/>
      <c r="F1020" s="27"/>
      <c r="G1020" s="27"/>
      <c r="H1020" s="27" t="str">
        <f t="shared" si="72"/>
        <v/>
      </c>
      <c r="I1020" s="27"/>
      <c r="J1020" s="27"/>
      <c r="K1020" s="27"/>
      <c r="L1020" s="27"/>
      <c r="M1020" s="27"/>
      <c r="N1020" s="16"/>
      <c r="O1020" s="16"/>
      <c r="P1020" s="34"/>
      <c r="Q1020" s="27">
        <f>SUMIFS($N$7:N1020,$F$7:F1020,F1020,$J$7:J1020,"入库")-SUMIFS($N$7:N1020,$F$7:F1020,F1020,$J$7:J1020,"出库")</f>
        <v>0</v>
      </c>
    </row>
    <row r="1021" spans="4:17">
      <c r="D1021" s="26"/>
      <c r="E1021" s="26"/>
      <c r="F1021" s="27"/>
      <c r="G1021" s="27"/>
      <c r="H1021" s="27" t="str">
        <f t="shared" si="72"/>
        <v/>
      </c>
      <c r="I1021" s="27"/>
      <c r="J1021" s="27"/>
      <c r="K1021" s="27"/>
      <c r="L1021" s="27"/>
      <c r="M1021" s="27"/>
      <c r="N1021" s="16"/>
      <c r="O1021" s="16"/>
      <c r="P1021" s="34"/>
      <c r="Q1021" s="27">
        <f>SUMIFS($N$7:N1021,$F$7:F1021,F1021,$J$7:J1021,"入库")-SUMIFS($N$7:N1021,$F$7:F1021,F1021,$J$7:J1021,"出库")</f>
        <v>0</v>
      </c>
    </row>
    <row r="1022" spans="4:17">
      <c r="D1022" s="26"/>
      <c r="E1022" s="26"/>
      <c r="F1022" s="27"/>
      <c r="G1022" s="27"/>
      <c r="H1022" s="27" t="str">
        <f t="shared" si="72"/>
        <v/>
      </c>
      <c r="I1022" s="27"/>
      <c r="J1022" s="27"/>
      <c r="K1022" s="27"/>
      <c r="L1022" s="27"/>
      <c r="M1022" s="27"/>
      <c r="N1022" s="16"/>
      <c r="O1022" s="16"/>
      <c r="P1022" s="34"/>
      <c r="Q1022" s="27">
        <f>SUMIFS($N$7:N1022,$F$7:F1022,F1022,$J$7:J1022,"入库")-SUMIFS($N$7:N1022,$F$7:F1022,F1022,$J$7:J1022,"出库")</f>
        <v>0</v>
      </c>
    </row>
    <row r="1023" spans="4:17">
      <c r="D1023" s="26"/>
      <c r="E1023" s="26"/>
      <c r="F1023" s="27"/>
      <c r="G1023" s="27"/>
      <c r="H1023" s="27" t="str">
        <f t="shared" si="72"/>
        <v/>
      </c>
      <c r="I1023" s="27"/>
      <c r="J1023" s="27"/>
      <c r="K1023" s="27"/>
      <c r="L1023" s="27"/>
      <c r="M1023" s="27"/>
      <c r="N1023" s="16"/>
      <c r="O1023" s="16"/>
      <c r="P1023" s="34"/>
      <c r="Q1023" s="27">
        <f>SUMIFS($N$7:N1023,$F$7:F1023,F1023,$J$7:J1023,"入库")-SUMIFS($N$7:N1023,$F$7:F1023,F1023,$J$7:J1023,"出库")</f>
        <v>0</v>
      </c>
    </row>
    <row r="1024" spans="4:17">
      <c r="D1024" s="26"/>
      <c r="E1024" s="26"/>
      <c r="F1024" s="27"/>
      <c r="G1024" s="27"/>
      <c r="H1024" s="27" t="str">
        <f t="shared" si="72"/>
        <v/>
      </c>
      <c r="I1024" s="27"/>
      <c r="J1024" s="27"/>
      <c r="K1024" s="27"/>
      <c r="L1024" s="27"/>
      <c r="M1024" s="27"/>
      <c r="N1024" s="16"/>
      <c r="O1024" s="16"/>
      <c r="P1024" s="34"/>
      <c r="Q1024" s="27">
        <f>SUMIFS($N$7:N1024,$F$7:F1024,F1024,$J$7:J1024,"入库")-SUMIFS($N$7:N1024,$F$7:F1024,F1024,$J$7:J1024,"出库")</f>
        <v>0</v>
      </c>
    </row>
    <row r="1025" spans="4:17">
      <c r="D1025" s="26"/>
      <c r="E1025" s="26"/>
      <c r="F1025" s="27"/>
      <c r="G1025" s="27"/>
      <c r="H1025" s="27" t="str">
        <f t="shared" si="72"/>
        <v/>
      </c>
      <c r="I1025" s="27"/>
      <c r="J1025" s="27"/>
      <c r="K1025" s="27"/>
      <c r="L1025" s="27"/>
      <c r="M1025" s="27"/>
      <c r="N1025" s="16"/>
      <c r="O1025" s="16"/>
      <c r="P1025" s="34"/>
      <c r="Q1025" s="27">
        <f>SUMIFS($N$7:N1025,$F$7:F1025,F1025,$J$7:J1025,"入库")-SUMIFS($N$7:N1025,$F$7:F1025,F1025,$J$7:J1025,"出库")</f>
        <v>0</v>
      </c>
    </row>
    <row r="1026" spans="4:17">
      <c r="D1026" s="26"/>
      <c r="E1026" s="26"/>
      <c r="F1026" s="27"/>
      <c r="G1026" s="27"/>
      <c r="H1026" s="27" t="str">
        <f t="shared" si="72"/>
        <v/>
      </c>
      <c r="I1026" s="27"/>
      <c r="J1026" s="27"/>
      <c r="K1026" s="27"/>
      <c r="L1026" s="27"/>
      <c r="M1026" s="27"/>
      <c r="N1026" s="16"/>
      <c r="O1026" s="16"/>
      <c r="P1026" s="34"/>
      <c r="Q1026" s="27">
        <f>SUMIFS($N$7:N1026,$F$7:F1026,F1026,$J$7:J1026,"入库")-SUMIFS($N$7:N1026,$F$7:F1026,F1026,$J$7:J1026,"出库")</f>
        <v>0</v>
      </c>
    </row>
    <row r="1027" spans="4:17">
      <c r="D1027" s="26"/>
      <c r="E1027" s="26"/>
      <c r="F1027" s="27"/>
      <c r="G1027" s="27"/>
      <c r="H1027" s="27" t="str">
        <f t="shared" si="72"/>
        <v/>
      </c>
      <c r="I1027" s="27"/>
      <c r="J1027" s="27"/>
      <c r="K1027" s="27"/>
      <c r="L1027" s="27"/>
      <c r="M1027" s="27"/>
      <c r="N1027" s="16"/>
      <c r="O1027" s="16"/>
      <c r="P1027" s="34"/>
      <c r="Q1027" s="27">
        <f>SUMIFS($N$7:N1027,$F$7:F1027,F1027,$J$7:J1027,"入库")-SUMIFS($N$7:N1027,$F$7:F1027,F1027,$J$7:J1027,"出库")</f>
        <v>0</v>
      </c>
    </row>
    <row r="1028" spans="4:17">
      <c r="D1028" s="26"/>
      <c r="E1028" s="26"/>
      <c r="F1028" s="27"/>
      <c r="G1028" s="27"/>
      <c r="H1028" s="27" t="str">
        <f t="shared" si="72"/>
        <v/>
      </c>
      <c r="I1028" s="27"/>
      <c r="J1028" s="27"/>
      <c r="K1028" s="27"/>
      <c r="L1028" s="27"/>
      <c r="M1028" s="27"/>
      <c r="N1028" s="16"/>
      <c r="O1028" s="16"/>
      <c r="P1028" s="34"/>
      <c r="Q1028" s="27">
        <f>SUMIFS($N$7:N1028,$F$7:F1028,F1028,$J$7:J1028,"入库")-SUMIFS($N$7:N1028,$F$7:F1028,F1028,$J$7:J1028,"出库")</f>
        <v>0</v>
      </c>
    </row>
    <row r="1029" spans="4:17">
      <c r="D1029" s="26"/>
      <c r="E1029" s="26"/>
      <c r="F1029" s="27"/>
      <c r="G1029" s="27"/>
      <c r="H1029" s="27" t="str">
        <f t="shared" si="72"/>
        <v/>
      </c>
      <c r="I1029" s="27"/>
      <c r="J1029" s="27"/>
      <c r="K1029" s="27"/>
      <c r="L1029" s="27"/>
      <c r="M1029" s="27"/>
      <c r="N1029" s="16"/>
      <c r="O1029" s="16"/>
      <c r="P1029" s="34"/>
      <c r="Q1029" s="27">
        <f>SUMIFS($N$7:N1029,$F$7:F1029,F1029,$J$7:J1029,"入库")-SUMIFS($N$7:N1029,$F$7:F1029,F1029,$J$7:J1029,"出库")</f>
        <v>0</v>
      </c>
    </row>
    <row r="1030" spans="4:17">
      <c r="D1030" s="26"/>
      <c r="E1030" s="26"/>
      <c r="F1030" s="27"/>
      <c r="G1030" s="27"/>
      <c r="H1030" s="27" t="str">
        <f t="shared" si="72"/>
        <v/>
      </c>
      <c r="I1030" s="27"/>
      <c r="J1030" s="27"/>
      <c r="K1030" s="27"/>
      <c r="L1030" s="27"/>
      <c r="M1030" s="27"/>
      <c r="N1030" s="16"/>
      <c r="O1030" s="16"/>
      <c r="P1030" s="34"/>
      <c r="Q1030" s="27">
        <f>SUMIFS($N$7:N1030,$F$7:F1030,F1030,$J$7:J1030,"入库")-SUMIFS($N$7:N1030,$F$7:F1030,F1030,$J$7:J1030,"出库")</f>
        <v>0</v>
      </c>
    </row>
    <row r="1031" spans="4:17">
      <c r="D1031" s="26"/>
      <c r="E1031" s="26"/>
      <c r="F1031" s="27"/>
      <c r="G1031" s="27"/>
      <c r="H1031" s="27" t="str">
        <f t="shared" si="72"/>
        <v/>
      </c>
      <c r="I1031" s="27"/>
      <c r="J1031" s="27"/>
      <c r="K1031" s="27"/>
      <c r="L1031" s="27"/>
      <c r="M1031" s="27"/>
      <c r="N1031" s="16"/>
      <c r="O1031" s="16"/>
      <c r="P1031" s="34"/>
      <c r="Q1031" s="27">
        <f>SUMIFS($N$7:N1031,$F$7:F1031,F1031,$J$7:J1031,"入库")-SUMIFS($N$7:N1031,$F$7:F1031,F1031,$J$7:J1031,"出库")</f>
        <v>0</v>
      </c>
    </row>
    <row r="1032" spans="4:17">
      <c r="D1032" s="26"/>
      <c r="E1032" s="26"/>
      <c r="F1032" s="27"/>
      <c r="G1032" s="27"/>
      <c r="H1032" s="27" t="str">
        <f t="shared" si="72"/>
        <v/>
      </c>
      <c r="I1032" s="27"/>
      <c r="J1032" s="27"/>
      <c r="K1032" s="27"/>
      <c r="L1032" s="27"/>
      <c r="M1032" s="27"/>
      <c r="N1032" s="16"/>
      <c r="O1032" s="16"/>
      <c r="P1032" s="34"/>
      <c r="Q1032" s="27">
        <f>SUMIFS($N$7:N1032,$F$7:F1032,F1032,$J$7:J1032,"入库")-SUMIFS($N$7:N1032,$F$7:F1032,F1032,$J$7:J1032,"出库")</f>
        <v>0</v>
      </c>
    </row>
    <row r="1033" spans="4:17">
      <c r="D1033" s="26"/>
      <c r="E1033" s="26"/>
      <c r="F1033" s="27"/>
      <c r="G1033" s="27"/>
      <c r="H1033" s="27" t="str">
        <f t="shared" si="72"/>
        <v/>
      </c>
      <c r="I1033" s="27"/>
      <c r="J1033" s="27"/>
      <c r="K1033" s="27"/>
      <c r="L1033" s="27"/>
      <c r="M1033" s="27"/>
      <c r="N1033" s="16"/>
      <c r="O1033" s="16"/>
      <c r="P1033" s="34"/>
      <c r="Q1033" s="27">
        <f>SUMIFS($N$7:N1033,$F$7:F1033,F1033,$J$7:J1033,"入库")-SUMIFS($N$7:N1033,$F$7:F1033,F1033,$J$7:J1033,"出库")</f>
        <v>0</v>
      </c>
    </row>
    <row r="1034" spans="4:17">
      <c r="D1034" s="26"/>
      <c r="E1034" s="26"/>
      <c r="F1034" s="27"/>
      <c r="G1034" s="27"/>
      <c r="H1034" s="27" t="str">
        <f t="shared" si="72"/>
        <v/>
      </c>
      <c r="I1034" s="27"/>
      <c r="J1034" s="27"/>
      <c r="K1034" s="27"/>
      <c r="L1034" s="27"/>
      <c r="M1034" s="27"/>
      <c r="N1034" s="16"/>
      <c r="O1034" s="16"/>
      <c r="P1034" s="34"/>
      <c r="Q1034" s="27">
        <f>SUMIFS($N$7:N1034,$F$7:F1034,F1034,$J$7:J1034,"入库")-SUMIFS($N$7:N1034,$F$7:F1034,F1034,$J$7:J1034,"出库")</f>
        <v>0</v>
      </c>
    </row>
    <row r="1035" spans="4:17">
      <c r="D1035" s="26"/>
      <c r="E1035" s="26"/>
      <c r="F1035" s="27"/>
      <c r="G1035" s="27"/>
      <c r="H1035" s="27" t="str">
        <f t="shared" si="72"/>
        <v/>
      </c>
      <c r="I1035" s="27"/>
      <c r="J1035" s="27"/>
      <c r="K1035" s="27"/>
      <c r="L1035" s="27"/>
      <c r="M1035" s="27"/>
      <c r="N1035" s="16"/>
      <c r="O1035" s="16"/>
      <c r="P1035" s="34"/>
      <c r="Q1035" s="27">
        <f>SUMIFS($N$7:N1035,$F$7:F1035,F1035,$J$7:J1035,"入库")-SUMIFS($N$7:N1035,$F$7:F1035,F1035,$J$7:J1035,"出库")</f>
        <v>0</v>
      </c>
    </row>
    <row r="1036" spans="4:17">
      <c r="D1036" s="26"/>
      <c r="E1036" s="26"/>
      <c r="F1036" s="27"/>
      <c r="G1036" s="27"/>
      <c r="H1036" s="27" t="str">
        <f t="shared" si="72"/>
        <v/>
      </c>
      <c r="I1036" s="27"/>
      <c r="J1036" s="27"/>
      <c r="K1036" s="27"/>
      <c r="L1036" s="27"/>
      <c r="M1036" s="27"/>
      <c r="N1036" s="16"/>
      <c r="O1036" s="16"/>
      <c r="P1036" s="34"/>
      <c r="Q1036" s="27">
        <f>SUMIFS($N$7:N1036,$F$7:F1036,F1036,$J$7:J1036,"入库")-SUMIFS($N$7:N1036,$F$7:F1036,F1036,$J$7:J1036,"出库")</f>
        <v>0</v>
      </c>
    </row>
    <row r="1037" spans="4:17">
      <c r="D1037" s="26"/>
      <c r="E1037" s="26"/>
      <c r="F1037" s="27"/>
      <c r="G1037" s="27"/>
      <c r="H1037" s="27" t="str">
        <f t="shared" si="72"/>
        <v/>
      </c>
      <c r="I1037" s="27"/>
      <c r="J1037" s="27"/>
      <c r="K1037" s="27"/>
      <c r="L1037" s="27"/>
      <c r="M1037" s="27"/>
      <c r="N1037" s="16"/>
      <c r="O1037" s="16"/>
      <c r="P1037" s="34"/>
      <c r="Q1037" s="27">
        <f>SUMIFS($N$7:N1037,$F$7:F1037,F1037,$J$7:J1037,"入库")-SUMIFS($N$7:N1037,$F$7:F1037,F1037,$J$7:J1037,"出库")</f>
        <v>0</v>
      </c>
    </row>
    <row r="1038" spans="4:17">
      <c r="D1038" s="26"/>
      <c r="E1038" s="26"/>
      <c r="F1038" s="27"/>
      <c r="G1038" s="27"/>
      <c r="H1038" s="27" t="str">
        <f t="shared" si="72"/>
        <v/>
      </c>
      <c r="I1038" s="27"/>
      <c r="J1038" s="27"/>
      <c r="K1038" s="27"/>
      <c r="L1038" s="27"/>
      <c r="M1038" s="27"/>
      <c r="N1038" s="16"/>
      <c r="O1038" s="16"/>
      <c r="P1038" s="34"/>
      <c r="Q1038" s="27">
        <f>SUMIFS($N$7:N1038,$F$7:F1038,F1038,$J$7:J1038,"入库")-SUMIFS($N$7:N1038,$F$7:F1038,F1038,$J$7:J1038,"出库")</f>
        <v>0</v>
      </c>
    </row>
    <row r="1039" spans="4:17">
      <c r="D1039" s="26"/>
      <c r="E1039" s="26"/>
      <c r="F1039" s="27"/>
      <c r="G1039" s="27"/>
      <c r="H1039" s="27" t="str">
        <f t="shared" si="72"/>
        <v/>
      </c>
      <c r="I1039" s="27"/>
      <c r="J1039" s="27"/>
      <c r="K1039" s="27"/>
      <c r="L1039" s="27"/>
      <c r="M1039" s="27"/>
      <c r="N1039" s="16"/>
      <c r="O1039" s="16"/>
      <c r="P1039" s="34"/>
      <c r="Q1039" s="27">
        <f>SUMIFS($N$7:N1039,$F$7:F1039,F1039,$J$7:J1039,"入库")-SUMIFS($N$7:N1039,$F$7:F1039,F1039,$J$7:J1039,"出库")</f>
        <v>0</v>
      </c>
    </row>
    <row r="1040" spans="4:17">
      <c r="D1040" s="26"/>
      <c r="E1040" s="26"/>
      <c r="F1040" s="27"/>
      <c r="G1040" s="27"/>
      <c r="H1040" s="27" t="str">
        <f t="shared" si="72"/>
        <v/>
      </c>
      <c r="I1040" s="27"/>
      <c r="J1040" s="27"/>
      <c r="K1040" s="27"/>
      <c r="L1040" s="27"/>
      <c r="M1040" s="27"/>
      <c r="N1040" s="16"/>
      <c r="O1040" s="16"/>
      <c r="P1040" s="34"/>
      <c r="Q1040" s="27">
        <f>SUMIFS($N$7:N1040,$F$7:F1040,F1040,$J$7:J1040,"入库")-SUMIFS($N$7:N1040,$F$7:F1040,F1040,$J$7:J1040,"出库")</f>
        <v>0</v>
      </c>
    </row>
    <row r="1041" spans="4:17">
      <c r="D1041" s="26"/>
      <c r="E1041" s="26"/>
      <c r="F1041" s="27"/>
      <c r="G1041" s="27"/>
      <c r="H1041" s="27" t="str">
        <f t="shared" si="72"/>
        <v/>
      </c>
      <c r="I1041" s="27"/>
      <c r="J1041" s="27"/>
      <c r="K1041" s="27"/>
      <c r="L1041" s="27"/>
      <c r="M1041" s="27"/>
      <c r="N1041" s="16"/>
      <c r="O1041" s="16"/>
      <c r="P1041" s="34"/>
      <c r="Q1041" s="27">
        <f>SUMIFS($N$7:N1041,$F$7:F1041,F1041,$J$7:J1041,"入库")-SUMIFS($N$7:N1041,$F$7:F1041,F1041,$J$7:J1041,"出库")</f>
        <v>0</v>
      </c>
    </row>
    <row r="1042" spans="4:17">
      <c r="D1042" s="26"/>
      <c r="E1042" s="26"/>
      <c r="F1042" s="27"/>
      <c r="G1042" s="27"/>
      <c r="H1042" s="27" t="str">
        <f t="shared" si="72"/>
        <v/>
      </c>
      <c r="I1042" s="27"/>
      <c r="J1042" s="27"/>
      <c r="K1042" s="27"/>
      <c r="L1042" s="27"/>
      <c r="M1042" s="27"/>
      <c r="N1042" s="16"/>
      <c r="O1042" s="16"/>
      <c r="P1042" s="34"/>
      <c r="Q1042" s="27">
        <f>SUMIFS($N$7:N1042,$F$7:F1042,F1042,$J$7:J1042,"入库")-SUMIFS($N$7:N1042,$F$7:F1042,F1042,$J$7:J1042,"出库")</f>
        <v>0</v>
      </c>
    </row>
    <row r="1043" spans="4:17">
      <c r="D1043" s="26"/>
      <c r="E1043" s="26"/>
      <c r="F1043" s="27"/>
      <c r="G1043" s="27"/>
      <c r="H1043" s="27" t="str">
        <f t="shared" si="72"/>
        <v/>
      </c>
      <c r="I1043" s="27"/>
      <c r="J1043" s="27"/>
      <c r="K1043" s="27"/>
      <c r="L1043" s="27"/>
      <c r="M1043" s="27"/>
      <c r="N1043" s="16"/>
      <c r="O1043" s="16"/>
      <c r="P1043" s="34"/>
      <c r="Q1043" s="27">
        <f>SUMIFS($N$7:N1043,$F$7:F1043,F1043,$J$7:J1043,"入库")-SUMIFS($N$7:N1043,$F$7:F1043,F1043,$J$7:J1043,"出库")</f>
        <v>0</v>
      </c>
    </row>
    <row r="1044" spans="4:17">
      <c r="D1044" s="26"/>
      <c r="E1044" s="26"/>
      <c r="F1044" s="27"/>
      <c r="G1044" s="27"/>
      <c r="H1044" s="27" t="str">
        <f t="shared" si="72"/>
        <v/>
      </c>
      <c r="I1044" s="27"/>
      <c r="J1044" s="27"/>
      <c r="K1044" s="27"/>
      <c r="L1044" s="27"/>
      <c r="M1044" s="27"/>
      <c r="N1044" s="16"/>
      <c r="O1044" s="16"/>
      <c r="P1044" s="34"/>
      <c r="Q1044" s="27">
        <f>SUMIFS($N$7:N1044,$F$7:F1044,F1044,$J$7:J1044,"入库")-SUMIFS($N$7:N1044,$F$7:F1044,F1044,$J$7:J1044,"出库")</f>
        <v>0</v>
      </c>
    </row>
    <row r="1045" spans="4:17">
      <c r="D1045" s="26"/>
      <c r="E1045" s="26"/>
      <c r="F1045" s="27"/>
      <c r="G1045" s="27"/>
      <c r="H1045" s="27" t="str">
        <f t="shared" si="72"/>
        <v/>
      </c>
      <c r="I1045" s="27"/>
      <c r="J1045" s="27"/>
      <c r="K1045" s="27"/>
      <c r="L1045" s="27"/>
      <c r="M1045" s="27"/>
      <c r="N1045" s="16"/>
      <c r="O1045" s="16"/>
      <c r="P1045" s="34"/>
      <c r="Q1045" s="27">
        <f>SUMIFS($N$7:N1045,$F$7:F1045,F1045,$J$7:J1045,"入库")-SUMIFS($N$7:N1045,$F$7:F1045,F1045,$J$7:J1045,"出库")</f>
        <v>0</v>
      </c>
    </row>
    <row r="1046" spans="4:17">
      <c r="D1046" s="26"/>
      <c r="E1046" s="26"/>
      <c r="F1046" s="27"/>
      <c r="G1046" s="27"/>
      <c r="H1046" s="27" t="str">
        <f>IFERROR(VLOOKUP(F1046,S:T,2,FALSE),"")</f>
        <v/>
      </c>
      <c r="I1046" s="27"/>
      <c r="J1046" s="27"/>
      <c r="K1046" s="27"/>
      <c r="L1046" s="27"/>
      <c r="M1046" s="27"/>
      <c r="N1046" s="16"/>
      <c r="O1046" s="16"/>
      <c r="P1046" s="34"/>
      <c r="Q1046" s="27">
        <f>SUMIFS($N$7:N1046,$F$7:F1046,F1046,$J$7:J1046,"入库")-SUMIFS($N$7:N1046,$F$7:F1046,F1046,$J$7:J1046,"出库")</f>
        <v>0</v>
      </c>
    </row>
    <row r="1047" spans="4:17">
      <c r="D1047" s="26"/>
      <c r="E1047" s="26"/>
      <c r="F1047" s="27"/>
      <c r="G1047" s="27"/>
      <c r="H1047" s="27" t="str">
        <f>IFERROR(VLOOKUP(F1047,S:T,2,FALSE),"")</f>
        <v/>
      </c>
      <c r="I1047" s="27"/>
      <c r="J1047" s="27"/>
      <c r="K1047" s="27"/>
      <c r="L1047" s="27"/>
      <c r="M1047" s="27"/>
      <c r="N1047" s="16"/>
      <c r="O1047" s="16"/>
      <c r="P1047" s="34"/>
      <c r="Q1047" s="27">
        <f>SUMIFS($N$7:N1047,$F$7:F1047,F1047,$J$7:J1047,"入库")-SUMIFS($N$7:N1047,$F$7:F1047,F1047,$J$7:J1047,"出库")</f>
        <v>0</v>
      </c>
    </row>
    <row r="1048" spans="4:17">
      <c r="D1048" s="26"/>
      <c r="E1048" s="26"/>
      <c r="F1048" s="27"/>
      <c r="G1048" s="27"/>
      <c r="H1048" s="27" t="str">
        <f>IFERROR(VLOOKUP(F1048,S:T,2,FALSE),"")</f>
        <v/>
      </c>
      <c r="I1048" s="27"/>
      <c r="J1048" s="27"/>
      <c r="K1048" s="27"/>
      <c r="L1048" s="27"/>
      <c r="M1048" s="27"/>
      <c r="N1048" s="16"/>
      <c r="O1048" s="16"/>
      <c r="P1048" s="34"/>
      <c r="Q1048" s="27">
        <f>SUMIFS($N$7:N1048,$F$7:F1048,F1048,$J$7:J1048,"入库")-SUMIFS($N$7:N1048,$F$7:F1048,F1048,$J$7:J1048,"出库")</f>
        <v>0</v>
      </c>
    </row>
    <row r="1049" spans="4:17">
      <c r="D1049" s="26"/>
      <c r="E1049" s="26"/>
      <c r="F1049" s="27"/>
      <c r="G1049" s="27"/>
      <c r="H1049" s="27" t="str">
        <f>IFERROR(VLOOKUP(F1049,S:T,2,FALSE),"")</f>
        <v/>
      </c>
      <c r="I1049" s="27"/>
      <c r="J1049" s="27"/>
      <c r="K1049" s="27"/>
      <c r="L1049" s="27"/>
      <c r="M1049" s="27"/>
      <c r="N1049" s="16"/>
      <c r="O1049" s="16"/>
      <c r="P1049" s="34"/>
      <c r="Q1049" s="27">
        <f>SUMIFS($N$7:N1049,$F$7:F1049,F1049,$J$7:J1049,"入库")-SUMIFS($N$7:N1049,$F$7:F1049,F1049,$J$7:J1049,"出库")</f>
        <v>0</v>
      </c>
    </row>
    <row r="1050" spans="4:17">
      <c r="D1050" s="26"/>
      <c r="E1050" s="26"/>
      <c r="F1050" s="27"/>
      <c r="G1050" s="27"/>
      <c r="H1050" s="27" t="str">
        <f>IFERROR(VLOOKUP(F1050,S:T,2,FALSE),"")</f>
        <v/>
      </c>
      <c r="I1050" s="27"/>
      <c r="J1050" s="27"/>
      <c r="K1050" s="27"/>
      <c r="L1050" s="27"/>
      <c r="M1050" s="27"/>
      <c r="N1050" s="16"/>
      <c r="O1050" s="16"/>
      <c r="P1050" s="34"/>
      <c r="Q1050" s="27">
        <f>SUMIFS($N$7:N1050,$F$7:F1050,F1050,$J$7:J1050,"入库")-SUMIFS($N$7:N1050,$F$7:F1050,F1050,$J$7:J1050,"出库")</f>
        <v>0</v>
      </c>
    </row>
    <row r="1051" spans="4:17">
      <c r="D1051" s="26"/>
      <c r="E1051" s="26"/>
      <c r="F1051" s="27"/>
      <c r="G1051" s="27"/>
      <c r="H1051" s="27" t="str">
        <f>IFERROR(VLOOKUP(F1051,S:T,2,FALSE),"")</f>
        <v/>
      </c>
      <c r="I1051" s="27"/>
      <c r="J1051" s="27"/>
      <c r="K1051" s="27"/>
      <c r="L1051" s="27"/>
      <c r="M1051" s="27"/>
      <c r="N1051" s="16"/>
      <c r="O1051" s="16"/>
      <c r="P1051" s="34"/>
      <c r="Q1051" s="27">
        <f>SUMIFS($N$7:N1051,$F$7:F1051,F1051,$J$7:J1051,"入库")-SUMIFS($N$7:N1051,$F$7:F1051,F1051,$J$7:J1051,"出库")</f>
        <v>0</v>
      </c>
    </row>
    <row r="1052" spans="4:17">
      <c r="D1052" s="26"/>
      <c r="E1052" s="26"/>
      <c r="F1052" s="27"/>
      <c r="G1052" s="27"/>
      <c r="H1052" s="27" t="str">
        <f>IFERROR(VLOOKUP(F1052,S:T,2,FALSE),"")</f>
        <v/>
      </c>
      <c r="I1052" s="27"/>
      <c r="J1052" s="27"/>
      <c r="K1052" s="27"/>
      <c r="L1052" s="27"/>
      <c r="M1052" s="27"/>
      <c r="N1052" s="16"/>
      <c r="O1052" s="16"/>
      <c r="P1052" s="34"/>
      <c r="Q1052" s="27">
        <f>SUMIFS($N$7:N1052,$F$7:F1052,F1052,$J$7:J1052,"入库")-SUMIFS($N$7:N1052,$F$7:F1052,F1052,$J$7:J1052,"出库")</f>
        <v>0</v>
      </c>
    </row>
    <row r="1053" spans="4:17">
      <c r="D1053" s="26"/>
      <c r="E1053" s="26"/>
      <c r="F1053" s="27"/>
      <c r="G1053" s="27"/>
      <c r="H1053" s="27" t="str">
        <f>IFERROR(VLOOKUP(F1053,S:T,2,FALSE),"")</f>
        <v/>
      </c>
      <c r="I1053" s="27"/>
      <c r="J1053" s="27"/>
      <c r="K1053" s="27"/>
      <c r="L1053" s="27"/>
      <c r="M1053" s="27"/>
      <c r="N1053" s="16"/>
      <c r="O1053" s="16"/>
      <c r="P1053" s="34"/>
      <c r="Q1053" s="27">
        <f>SUMIFS($N$7:N1053,$F$7:F1053,F1053,$J$7:J1053,"入库")-SUMIFS($N$7:N1053,$F$7:F1053,F1053,$J$7:J1053,"出库")</f>
        <v>0</v>
      </c>
    </row>
    <row r="1054" spans="4:17">
      <c r="D1054" s="26"/>
      <c r="E1054" s="26"/>
      <c r="F1054" s="27"/>
      <c r="G1054" s="27"/>
      <c r="H1054" s="27" t="str">
        <f>IFERROR(VLOOKUP(F1054,S:T,2,FALSE),"")</f>
        <v/>
      </c>
      <c r="I1054" s="27"/>
      <c r="J1054" s="27"/>
      <c r="K1054" s="27"/>
      <c r="L1054" s="27"/>
      <c r="M1054" s="27"/>
      <c r="N1054" s="16"/>
      <c r="O1054" s="16"/>
      <c r="P1054" s="34"/>
      <c r="Q1054" s="27">
        <f>SUMIFS($N$7:N1054,$F$7:F1054,F1054,$J$7:J1054,"入库")-SUMIFS($N$7:N1054,$F$7:F1054,F1054,$J$7:J1054,"出库")</f>
        <v>0</v>
      </c>
    </row>
    <row r="1055" spans="4:17">
      <c r="D1055" s="26"/>
      <c r="E1055" s="26"/>
      <c r="F1055" s="27"/>
      <c r="G1055" s="27"/>
      <c r="H1055" s="27" t="str">
        <f>IFERROR(VLOOKUP(F1055,S:T,2,FALSE),"")</f>
        <v/>
      </c>
      <c r="I1055" s="27"/>
      <c r="J1055" s="27"/>
      <c r="K1055" s="27"/>
      <c r="L1055" s="27"/>
      <c r="M1055" s="27"/>
      <c r="N1055" s="16"/>
      <c r="O1055" s="16"/>
      <c r="P1055" s="34"/>
      <c r="Q1055" s="27">
        <f>SUMIFS($N$7:N1055,$F$7:F1055,F1055,$J$7:J1055,"入库")-SUMIFS($N$7:N1055,$F$7:F1055,F1055,$J$7:J1055,"出库")</f>
        <v>0</v>
      </c>
    </row>
    <row r="1056" spans="4:17">
      <c r="D1056" s="26"/>
      <c r="E1056" s="26"/>
      <c r="F1056" s="27"/>
      <c r="G1056" s="27"/>
      <c r="H1056" s="27" t="str">
        <f>IFERROR(VLOOKUP(F1056,S:T,2,FALSE),"")</f>
        <v/>
      </c>
      <c r="I1056" s="27"/>
      <c r="J1056" s="27"/>
      <c r="K1056" s="27"/>
      <c r="L1056" s="27"/>
      <c r="M1056" s="27"/>
      <c r="N1056" s="16"/>
      <c r="O1056" s="16"/>
      <c r="P1056" s="34"/>
      <c r="Q1056" s="27">
        <f>SUMIFS($N$7:N1056,$F$7:F1056,F1056,$J$7:J1056,"入库")-SUMIFS($N$7:N1056,$F$7:F1056,F1056,$J$7:J1056,"出库")</f>
        <v>0</v>
      </c>
    </row>
    <row r="1057" spans="4:17">
      <c r="D1057" s="26"/>
      <c r="E1057" s="26"/>
      <c r="F1057" s="27"/>
      <c r="G1057" s="27"/>
      <c r="H1057" s="27" t="str">
        <f>IFERROR(VLOOKUP(F1057,S:T,2,FALSE),"")</f>
        <v/>
      </c>
      <c r="I1057" s="27"/>
      <c r="J1057" s="27"/>
      <c r="K1057" s="27"/>
      <c r="L1057" s="27"/>
      <c r="M1057" s="27"/>
      <c r="N1057" s="16"/>
      <c r="O1057" s="16"/>
      <c r="P1057" s="34"/>
      <c r="Q1057" s="27">
        <f>SUMIFS($N$7:N1057,$F$7:F1057,F1057,$J$7:J1057,"入库")-SUMIFS($N$7:N1057,$F$7:F1057,F1057,$J$7:J1057,"出库")</f>
        <v>0</v>
      </c>
    </row>
    <row r="1058" spans="4:17">
      <c r="D1058" s="26"/>
      <c r="E1058" s="26"/>
      <c r="F1058" s="27"/>
      <c r="G1058" s="27"/>
      <c r="H1058" s="27" t="str">
        <f>IFERROR(VLOOKUP(F1058,S:T,2,FALSE),"")</f>
        <v/>
      </c>
      <c r="I1058" s="27"/>
      <c r="J1058" s="27"/>
      <c r="K1058" s="27"/>
      <c r="L1058" s="27"/>
      <c r="M1058" s="27"/>
      <c r="N1058" s="16"/>
      <c r="O1058" s="16"/>
      <c r="P1058" s="34"/>
      <c r="Q1058" s="27">
        <f>SUMIFS($N$7:N1058,$F$7:F1058,F1058,$J$7:J1058,"入库")-SUMIFS($N$7:N1058,$F$7:F1058,F1058,$J$7:J1058,"出库")</f>
        <v>0</v>
      </c>
    </row>
    <row r="1059" spans="4:17">
      <c r="D1059" s="26"/>
      <c r="E1059" s="26"/>
      <c r="F1059" s="27"/>
      <c r="G1059" s="27"/>
      <c r="H1059" s="27" t="str">
        <f>IFERROR(VLOOKUP(F1059,S:T,2,FALSE),"")</f>
        <v/>
      </c>
      <c r="I1059" s="27"/>
      <c r="J1059" s="27"/>
      <c r="K1059" s="27"/>
      <c r="L1059" s="27"/>
      <c r="M1059" s="27"/>
      <c r="N1059" s="16"/>
      <c r="O1059" s="16"/>
      <c r="P1059" s="34"/>
      <c r="Q1059" s="27">
        <f>SUMIFS($N$7:N1059,$F$7:F1059,F1059,$J$7:J1059,"入库")-SUMIFS($N$7:N1059,$F$7:F1059,F1059,$J$7:J1059,"出库")</f>
        <v>0</v>
      </c>
    </row>
    <row r="1060" spans="4:17">
      <c r="D1060" s="26"/>
      <c r="E1060" s="26"/>
      <c r="F1060" s="27"/>
      <c r="G1060" s="27"/>
      <c r="H1060" s="27" t="str">
        <f>IFERROR(VLOOKUP(F1060,S:T,2,FALSE),"")</f>
        <v/>
      </c>
      <c r="I1060" s="27"/>
      <c r="J1060" s="27"/>
      <c r="K1060" s="27"/>
      <c r="L1060" s="27"/>
      <c r="M1060" s="27"/>
      <c r="N1060" s="16"/>
      <c r="O1060" s="16"/>
      <c r="P1060" s="34"/>
      <c r="Q1060" s="27">
        <f>SUMIFS($N$7:N1060,$F$7:F1060,F1060,$J$7:J1060,"入库")-SUMIFS($N$7:N1060,$F$7:F1060,F1060,$J$7:J1060,"出库")</f>
        <v>0</v>
      </c>
    </row>
    <row r="1061" spans="4:17">
      <c r="D1061" s="26"/>
      <c r="E1061" s="26"/>
      <c r="F1061" s="27"/>
      <c r="G1061" s="27"/>
      <c r="H1061" s="27" t="str">
        <f>IFERROR(VLOOKUP(F1061,S:T,2,FALSE),"")</f>
        <v/>
      </c>
      <c r="I1061" s="27"/>
      <c r="J1061" s="27"/>
      <c r="K1061" s="27"/>
      <c r="L1061" s="27"/>
      <c r="M1061" s="27"/>
      <c r="N1061" s="16"/>
      <c r="O1061" s="16"/>
      <c r="P1061" s="34"/>
      <c r="Q1061" s="27">
        <f>SUMIFS($N$7:N1061,$F$7:F1061,F1061,$J$7:J1061,"入库")-SUMIFS($N$7:N1061,$F$7:F1061,F1061,$J$7:J1061,"出库")</f>
        <v>0</v>
      </c>
    </row>
    <row r="1062" spans="4:17">
      <c r="D1062" s="26"/>
      <c r="E1062" s="26"/>
      <c r="F1062" s="27"/>
      <c r="G1062" s="27"/>
      <c r="H1062" s="27" t="str">
        <f>IFERROR(VLOOKUP(F1062,S:T,2,FALSE),"")</f>
        <v/>
      </c>
      <c r="I1062" s="27"/>
      <c r="J1062" s="27"/>
      <c r="K1062" s="27"/>
      <c r="L1062" s="27"/>
      <c r="M1062" s="27"/>
      <c r="N1062" s="16"/>
      <c r="O1062" s="16"/>
      <c r="P1062" s="34"/>
      <c r="Q1062" s="27">
        <f>SUMIFS($N$7:N1062,$F$7:F1062,F1062,$J$7:J1062,"入库")-SUMIFS($N$7:N1062,$F$7:F1062,F1062,$J$7:J1062,"出库")</f>
        <v>0</v>
      </c>
    </row>
    <row r="1063" spans="4:17">
      <c r="D1063" s="26"/>
      <c r="E1063" s="26"/>
      <c r="F1063" s="27"/>
      <c r="G1063" s="27"/>
      <c r="H1063" s="27" t="str">
        <f>IFERROR(VLOOKUP(F1063,S:T,2,FALSE),"")</f>
        <v/>
      </c>
      <c r="I1063" s="27"/>
      <c r="J1063" s="27"/>
      <c r="K1063" s="27"/>
      <c r="L1063" s="27"/>
      <c r="M1063" s="27"/>
      <c r="N1063" s="16"/>
      <c r="O1063" s="16"/>
      <c r="P1063" s="34"/>
      <c r="Q1063" s="27">
        <f>SUMIFS($N$7:N1063,$F$7:F1063,F1063,$J$7:J1063,"入库")-SUMIFS($N$7:N1063,$F$7:F1063,F1063,$J$7:J1063,"出库")</f>
        <v>0</v>
      </c>
    </row>
    <row r="1064" spans="4:17">
      <c r="D1064" s="26"/>
      <c r="E1064" s="26"/>
      <c r="F1064" s="27"/>
      <c r="G1064" s="27"/>
      <c r="H1064" s="27" t="str">
        <f>IFERROR(VLOOKUP(F1064,S:T,2,FALSE),"")</f>
        <v/>
      </c>
      <c r="I1064" s="27"/>
      <c r="J1064" s="27"/>
      <c r="K1064" s="27"/>
      <c r="L1064" s="27"/>
      <c r="M1064" s="27"/>
      <c r="N1064" s="16"/>
      <c r="O1064" s="16"/>
      <c r="P1064" s="34"/>
      <c r="Q1064" s="27">
        <f>SUMIFS($N$7:N1064,$F$7:F1064,F1064,$J$7:J1064,"入库")-SUMIFS($N$7:N1064,$F$7:F1064,F1064,$J$7:J1064,"出库")</f>
        <v>0</v>
      </c>
    </row>
    <row r="1065" spans="4:17">
      <c r="D1065" s="26"/>
      <c r="E1065" s="26"/>
      <c r="F1065" s="27"/>
      <c r="G1065" s="27"/>
      <c r="H1065" s="27" t="str">
        <f>IFERROR(VLOOKUP(F1065,S:T,2,FALSE),"")</f>
        <v/>
      </c>
      <c r="I1065" s="27"/>
      <c r="J1065" s="27"/>
      <c r="K1065" s="27"/>
      <c r="L1065" s="27"/>
      <c r="M1065" s="27"/>
      <c r="N1065" s="16"/>
      <c r="O1065" s="16"/>
      <c r="P1065" s="34"/>
      <c r="Q1065" s="27">
        <f>SUMIFS($N$7:N1065,$F$7:F1065,F1065,$J$7:J1065,"入库")-SUMIFS($N$7:N1065,$F$7:F1065,F1065,$J$7:J1065,"出库")</f>
        <v>0</v>
      </c>
    </row>
    <row r="1066" spans="4:17">
      <c r="D1066" s="26"/>
      <c r="E1066" s="26"/>
      <c r="F1066" s="27"/>
      <c r="G1066" s="27"/>
      <c r="H1066" s="27" t="str">
        <f>IFERROR(VLOOKUP(F1066,S:T,2,FALSE),"")</f>
        <v/>
      </c>
      <c r="I1066" s="27"/>
      <c r="J1066" s="27"/>
      <c r="K1066" s="27"/>
      <c r="L1066" s="27"/>
      <c r="M1066" s="27"/>
      <c r="N1066" s="16"/>
      <c r="O1066" s="16"/>
      <c r="P1066" s="34"/>
      <c r="Q1066" s="27">
        <f>SUMIFS($N$7:N1066,$F$7:F1066,F1066,$J$7:J1066,"入库")-SUMIFS($N$7:N1066,$F$7:F1066,F1066,$J$7:J1066,"出库")</f>
        <v>0</v>
      </c>
    </row>
    <row r="1067" spans="4:17">
      <c r="D1067" s="26"/>
      <c r="E1067" s="26"/>
      <c r="F1067" s="27"/>
      <c r="G1067" s="27"/>
      <c r="H1067" s="27" t="str">
        <f>IFERROR(VLOOKUP(F1067,S:T,2,FALSE),"")</f>
        <v/>
      </c>
      <c r="I1067" s="27"/>
      <c r="J1067" s="27"/>
      <c r="K1067" s="27"/>
      <c r="L1067" s="27"/>
      <c r="M1067" s="27"/>
      <c r="N1067" s="16"/>
      <c r="O1067" s="16"/>
      <c r="P1067" s="34"/>
      <c r="Q1067" s="27">
        <f>SUMIFS($N$7:N1067,$F$7:F1067,F1067,$J$7:J1067,"入库")-SUMIFS($N$7:N1067,$F$7:F1067,F1067,$J$7:J1067,"出库")</f>
        <v>0</v>
      </c>
    </row>
    <row r="1068" spans="4:17">
      <c r="D1068" s="26"/>
      <c r="E1068" s="26"/>
      <c r="F1068" s="27"/>
      <c r="G1068" s="27"/>
      <c r="H1068" s="27" t="str">
        <f>IFERROR(VLOOKUP(F1068,S:T,2,FALSE),"")</f>
        <v/>
      </c>
      <c r="I1068" s="27"/>
      <c r="J1068" s="27"/>
      <c r="K1068" s="27"/>
      <c r="L1068" s="27"/>
      <c r="M1068" s="27"/>
      <c r="N1068" s="16"/>
      <c r="O1068" s="16"/>
      <c r="P1068" s="34"/>
      <c r="Q1068" s="27">
        <f>SUMIFS($N$7:N1068,$F$7:F1068,F1068,$J$7:J1068,"入库")-SUMIFS($N$7:N1068,$F$7:F1068,F1068,$J$7:J1068,"出库")</f>
        <v>0</v>
      </c>
    </row>
    <row r="1069" spans="4:17">
      <c r="D1069" s="26"/>
      <c r="E1069" s="26"/>
      <c r="F1069" s="27"/>
      <c r="G1069" s="27"/>
      <c r="H1069" s="27" t="str">
        <f>IFERROR(VLOOKUP(F1069,S:T,2,FALSE),"")</f>
        <v/>
      </c>
      <c r="I1069" s="27"/>
      <c r="J1069" s="27"/>
      <c r="K1069" s="27"/>
      <c r="L1069" s="27"/>
      <c r="M1069" s="27"/>
      <c r="N1069" s="16"/>
      <c r="O1069" s="16"/>
      <c r="P1069" s="34"/>
      <c r="Q1069" s="27">
        <f>SUMIFS($N$7:N1069,$F$7:F1069,F1069,$J$7:J1069,"入库")-SUMIFS($N$7:N1069,$F$7:F1069,F1069,$J$7:J1069,"出库")</f>
        <v>0</v>
      </c>
    </row>
    <row r="1070" spans="4:17">
      <c r="D1070" s="26"/>
      <c r="E1070" s="26"/>
      <c r="F1070" s="27"/>
      <c r="G1070" s="27"/>
      <c r="H1070" s="27" t="str">
        <f>IFERROR(VLOOKUP(F1070,S:T,2,FALSE),"")</f>
        <v/>
      </c>
      <c r="I1070" s="27"/>
      <c r="J1070" s="27"/>
      <c r="K1070" s="27"/>
      <c r="L1070" s="27"/>
      <c r="M1070" s="27"/>
      <c r="N1070" s="16"/>
      <c r="O1070" s="16"/>
      <c r="P1070" s="34"/>
      <c r="Q1070" s="27">
        <f>SUMIFS($N$7:N1070,$F$7:F1070,F1070,$J$7:J1070,"入库")-SUMIFS($N$7:N1070,$F$7:F1070,F1070,$J$7:J1070,"出库")</f>
        <v>0</v>
      </c>
    </row>
    <row r="1071" spans="4:17">
      <c r="D1071" s="26"/>
      <c r="E1071" s="26"/>
      <c r="F1071" s="27"/>
      <c r="G1071" s="27"/>
      <c r="H1071" s="27" t="str">
        <f>IFERROR(VLOOKUP(F1071,S:T,2,FALSE),"")</f>
        <v/>
      </c>
      <c r="I1071" s="27"/>
      <c r="J1071" s="27"/>
      <c r="K1071" s="27"/>
      <c r="L1071" s="27"/>
      <c r="M1071" s="27"/>
      <c r="N1071" s="16"/>
      <c r="O1071" s="16"/>
      <c r="P1071" s="34"/>
      <c r="Q1071" s="27">
        <f>SUMIFS($N$7:N1071,$F$7:F1071,F1071,$J$7:J1071,"入库")-SUMIFS($N$7:N1071,$F$7:F1071,F1071,$J$7:J1071,"出库")</f>
        <v>0</v>
      </c>
    </row>
    <row r="1072" spans="4:17">
      <c r="D1072" s="26"/>
      <c r="E1072" s="26"/>
      <c r="F1072" s="27"/>
      <c r="G1072" s="27"/>
      <c r="H1072" s="27" t="str">
        <f>IFERROR(VLOOKUP(F1072,S:T,2,FALSE),"")</f>
        <v/>
      </c>
      <c r="I1072" s="27"/>
      <c r="J1072" s="27"/>
      <c r="K1072" s="27"/>
      <c r="L1072" s="27"/>
      <c r="M1072" s="27"/>
      <c r="N1072" s="16"/>
      <c r="O1072" s="16"/>
      <c r="P1072" s="34"/>
      <c r="Q1072" s="27">
        <f>SUMIFS($N$7:N1072,$F$7:F1072,F1072,$J$7:J1072,"入库")-SUMIFS($N$7:N1072,$F$7:F1072,F1072,$J$7:J1072,"出库")</f>
        <v>0</v>
      </c>
    </row>
    <row r="1073" spans="4:17">
      <c r="D1073" s="26"/>
      <c r="E1073" s="26"/>
      <c r="F1073" s="27"/>
      <c r="G1073" s="27"/>
      <c r="H1073" s="27" t="str">
        <f>IFERROR(VLOOKUP(F1073,S:T,2,FALSE),"")</f>
        <v/>
      </c>
      <c r="I1073" s="27"/>
      <c r="J1073" s="27"/>
      <c r="K1073" s="27"/>
      <c r="L1073" s="27"/>
      <c r="M1073" s="27"/>
      <c r="N1073" s="16"/>
      <c r="O1073" s="16"/>
      <c r="P1073" s="34"/>
      <c r="Q1073" s="27">
        <f>SUMIFS($N$7:N1073,$F$7:F1073,F1073,$J$7:J1073,"入库")-SUMIFS($N$7:N1073,$F$7:F1073,F1073,$J$7:J1073,"出库")</f>
        <v>0</v>
      </c>
    </row>
    <row r="1074" spans="4:17">
      <c r="D1074" s="26"/>
      <c r="E1074" s="26"/>
      <c r="F1074" s="27"/>
      <c r="G1074" s="27"/>
      <c r="H1074" s="27" t="str">
        <f>IFERROR(VLOOKUP(F1074,S:T,2,FALSE),"")</f>
        <v/>
      </c>
      <c r="I1074" s="27"/>
      <c r="J1074" s="27"/>
      <c r="K1074" s="27"/>
      <c r="L1074" s="27"/>
      <c r="M1074" s="27"/>
      <c r="N1074" s="16"/>
      <c r="O1074" s="16"/>
      <c r="P1074" s="34"/>
      <c r="Q1074" s="27">
        <f>SUMIFS($N$7:N1074,$F$7:F1074,F1074,$J$7:J1074,"入库")-SUMIFS($N$7:N1074,$F$7:F1074,F1074,$J$7:J1074,"出库")</f>
        <v>0</v>
      </c>
    </row>
    <row r="1075" spans="4:17">
      <c r="D1075" s="26"/>
      <c r="E1075" s="26"/>
      <c r="F1075" s="27"/>
      <c r="G1075" s="27"/>
      <c r="H1075" s="27" t="str">
        <f>IFERROR(VLOOKUP(F1075,S:T,2,FALSE),"")</f>
        <v/>
      </c>
      <c r="I1075" s="27"/>
      <c r="J1075" s="27"/>
      <c r="K1075" s="27"/>
      <c r="L1075" s="27"/>
      <c r="M1075" s="27"/>
      <c r="N1075" s="16"/>
      <c r="O1075" s="16"/>
      <c r="P1075" s="34"/>
      <c r="Q1075" s="27">
        <f>SUMIFS($N$7:N1075,$F$7:F1075,F1075,$J$7:J1075,"入库")-SUMIFS($N$7:N1075,$F$7:F1075,F1075,$J$7:J1075,"出库")</f>
        <v>0</v>
      </c>
    </row>
    <row r="1076" spans="4:17">
      <c r="D1076" s="26"/>
      <c r="E1076" s="26"/>
      <c r="F1076" s="27"/>
      <c r="G1076" s="27"/>
      <c r="H1076" s="27" t="str">
        <f>IFERROR(VLOOKUP(F1076,S:T,2,FALSE),"")</f>
        <v/>
      </c>
      <c r="I1076" s="27"/>
      <c r="J1076" s="27"/>
      <c r="K1076" s="27"/>
      <c r="L1076" s="27"/>
      <c r="M1076" s="27"/>
      <c r="N1076" s="16"/>
      <c r="O1076" s="16"/>
      <c r="P1076" s="34"/>
      <c r="Q1076" s="27">
        <f>SUMIFS($N$7:N1076,$F$7:F1076,F1076,$J$7:J1076,"入库")-SUMIFS($N$7:N1076,$F$7:F1076,F1076,$J$7:J1076,"出库")</f>
        <v>0</v>
      </c>
    </row>
  </sheetData>
  <mergeCells count="6427">
    <mergeCell ref="D1:Q1"/>
    <mergeCell ref="D6:E6"/>
    <mergeCell ref="F6:G6"/>
    <mergeCell ref="H6:I6"/>
    <mergeCell ref="J6:K6"/>
    <mergeCell ref="L6:M6"/>
    <mergeCell ref="N6:O6"/>
    <mergeCell ref="D7:E7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D13:E13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8:K18"/>
    <mergeCell ref="L18:M18"/>
    <mergeCell ref="N18:O18"/>
    <mergeCell ref="D19:E19"/>
    <mergeCell ref="F19:G19"/>
    <mergeCell ref="H19:I19"/>
    <mergeCell ref="J19:K19"/>
    <mergeCell ref="L19:M19"/>
    <mergeCell ref="N19:O19"/>
    <mergeCell ref="D20:E20"/>
    <mergeCell ref="F20:G20"/>
    <mergeCell ref="H20:I20"/>
    <mergeCell ref="J20:K20"/>
    <mergeCell ref="L20:M20"/>
    <mergeCell ref="N20:O20"/>
    <mergeCell ref="D21:E21"/>
    <mergeCell ref="F21:G21"/>
    <mergeCell ref="H21:I21"/>
    <mergeCell ref="J21:K21"/>
    <mergeCell ref="L21:M21"/>
    <mergeCell ref="N21:O21"/>
    <mergeCell ref="D22:E22"/>
    <mergeCell ref="F22:G22"/>
    <mergeCell ref="H22:I22"/>
    <mergeCell ref="J22:K22"/>
    <mergeCell ref="L22:M22"/>
    <mergeCell ref="N22:O22"/>
    <mergeCell ref="D23:E23"/>
    <mergeCell ref="F23:G23"/>
    <mergeCell ref="H23:I23"/>
    <mergeCell ref="J23:K23"/>
    <mergeCell ref="L23:M23"/>
    <mergeCell ref="N23:O23"/>
    <mergeCell ref="D24:E24"/>
    <mergeCell ref="F24:G24"/>
    <mergeCell ref="H24:I24"/>
    <mergeCell ref="J24:K24"/>
    <mergeCell ref="L24:M24"/>
    <mergeCell ref="N24:O24"/>
    <mergeCell ref="D25:E25"/>
    <mergeCell ref="F25:G25"/>
    <mergeCell ref="H25:I25"/>
    <mergeCell ref="J25:K25"/>
    <mergeCell ref="L25:M25"/>
    <mergeCell ref="N25:O25"/>
    <mergeCell ref="D26:E26"/>
    <mergeCell ref="F26:G26"/>
    <mergeCell ref="H26:I26"/>
    <mergeCell ref="J26:K26"/>
    <mergeCell ref="L26:M26"/>
    <mergeCell ref="N26:O26"/>
    <mergeCell ref="D27:E27"/>
    <mergeCell ref="F27:G27"/>
    <mergeCell ref="H27:I27"/>
    <mergeCell ref="J27:K27"/>
    <mergeCell ref="L27:M27"/>
    <mergeCell ref="N27:O27"/>
    <mergeCell ref="D28:E28"/>
    <mergeCell ref="F28:G28"/>
    <mergeCell ref="H28:I28"/>
    <mergeCell ref="J28:K28"/>
    <mergeCell ref="L28:M28"/>
    <mergeCell ref="N28:O28"/>
    <mergeCell ref="D29:E29"/>
    <mergeCell ref="F29:G29"/>
    <mergeCell ref="H29:I29"/>
    <mergeCell ref="J29:K29"/>
    <mergeCell ref="L29:M29"/>
    <mergeCell ref="N29:O29"/>
    <mergeCell ref="D30:E30"/>
    <mergeCell ref="F30:G30"/>
    <mergeCell ref="H30:I30"/>
    <mergeCell ref="J30:K30"/>
    <mergeCell ref="L30:M30"/>
    <mergeCell ref="N30:O30"/>
    <mergeCell ref="D31:E31"/>
    <mergeCell ref="F31:G31"/>
    <mergeCell ref="H31:I31"/>
    <mergeCell ref="J31:K31"/>
    <mergeCell ref="L31:M31"/>
    <mergeCell ref="N31:O31"/>
    <mergeCell ref="D32:E32"/>
    <mergeCell ref="F32:G32"/>
    <mergeCell ref="H32:I32"/>
    <mergeCell ref="J32:K32"/>
    <mergeCell ref="L32:M32"/>
    <mergeCell ref="N32:O32"/>
    <mergeCell ref="D33:E33"/>
    <mergeCell ref="F33:G33"/>
    <mergeCell ref="H33:I33"/>
    <mergeCell ref="J33:K33"/>
    <mergeCell ref="L33:M33"/>
    <mergeCell ref="N33:O33"/>
    <mergeCell ref="D34:E34"/>
    <mergeCell ref="F34:G34"/>
    <mergeCell ref="H34:I34"/>
    <mergeCell ref="J34:K34"/>
    <mergeCell ref="L34:M34"/>
    <mergeCell ref="N34:O34"/>
    <mergeCell ref="D35:E35"/>
    <mergeCell ref="F35:G35"/>
    <mergeCell ref="H35:I35"/>
    <mergeCell ref="J35:K35"/>
    <mergeCell ref="L35:M35"/>
    <mergeCell ref="N35:O35"/>
    <mergeCell ref="D36:E36"/>
    <mergeCell ref="F36:G36"/>
    <mergeCell ref="H36:I36"/>
    <mergeCell ref="J36:K36"/>
    <mergeCell ref="L36:M36"/>
    <mergeCell ref="N36:O36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D39:E39"/>
    <mergeCell ref="F39:G39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0:O40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2:O42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4:O44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D47:E47"/>
    <mergeCell ref="F47:G47"/>
    <mergeCell ref="H47:I47"/>
    <mergeCell ref="J47:K47"/>
    <mergeCell ref="L47:M47"/>
    <mergeCell ref="N47:O47"/>
    <mergeCell ref="D48:E48"/>
    <mergeCell ref="F48:G48"/>
    <mergeCell ref="H48:I48"/>
    <mergeCell ref="J48:K48"/>
    <mergeCell ref="L48:M48"/>
    <mergeCell ref="N48:O48"/>
    <mergeCell ref="D49:E49"/>
    <mergeCell ref="F49:G49"/>
    <mergeCell ref="H49:I49"/>
    <mergeCell ref="J49:K49"/>
    <mergeCell ref="L49:M49"/>
    <mergeCell ref="N49:O49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L51:M51"/>
    <mergeCell ref="N51:O51"/>
    <mergeCell ref="D52:E52"/>
    <mergeCell ref="F52:G52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D54:E54"/>
    <mergeCell ref="F54:G54"/>
    <mergeCell ref="H54:I54"/>
    <mergeCell ref="J54:K54"/>
    <mergeCell ref="L54:M54"/>
    <mergeCell ref="N54:O54"/>
    <mergeCell ref="D55:E55"/>
    <mergeCell ref="F55:G55"/>
    <mergeCell ref="H55:I55"/>
    <mergeCell ref="J55:K55"/>
    <mergeCell ref="L55:M55"/>
    <mergeCell ref="N55:O55"/>
    <mergeCell ref="D56:E56"/>
    <mergeCell ref="F56:G56"/>
    <mergeCell ref="H56:I56"/>
    <mergeCell ref="J56:K56"/>
    <mergeCell ref="L56:M56"/>
    <mergeCell ref="N56:O56"/>
    <mergeCell ref="D57:E57"/>
    <mergeCell ref="F57:G57"/>
    <mergeCell ref="H57:I57"/>
    <mergeCell ref="J57:K57"/>
    <mergeCell ref="L57:M57"/>
    <mergeCell ref="N57:O57"/>
    <mergeCell ref="D58:E58"/>
    <mergeCell ref="F58:G58"/>
    <mergeCell ref="H58:I58"/>
    <mergeCell ref="J58:K58"/>
    <mergeCell ref="L58:M58"/>
    <mergeCell ref="N58:O58"/>
    <mergeCell ref="D59:E59"/>
    <mergeCell ref="F59:G59"/>
    <mergeCell ref="H59:I59"/>
    <mergeCell ref="J59:K59"/>
    <mergeCell ref="L59:M59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N61:O61"/>
    <mergeCell ref="D62:E62"/>
    <mergeCell ref="F62:G62"/>
    <mergeCell ref="H62:I62"/>
    <mergeCell ref="J62:K62"/>
    <mergeCell ref="L62:M62"/>
    <mergeCell ref="N62:O62"/>
    <mergeCell ref="D63:E63"/>
    <mergeCell ref="F63:G63"/>
    <mergeCell ref="H63:I63"/>
    <mergeCell ref="J63:K63"/>
    <mergeCell ref="L63:M63"/>
    <mergeCell ref="N63:O63"/>
    <mergeCell ref="D64:E64"/>
    <mergeCell ref="F64:G64"/>
    <mergeCell ref="H64:I64"/>
    <mergeCell ref="J64:K64"/>
    <mergeCell ref="L64:M64"/>
    <mergeCell ref="N64:O64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N66:O66"/>
    <mergeCell ref="D67:E67"/>
    <mergeCell ref="F67:G67"/>
    <mergeCell ref="H67:I67"/>
    <mergeCell ref="J67:K67"/>
    <mergeCell ref="L67:M67"/>
    <mergeCell ref="N67:O67"/>
    <mergeCell ref="D68:E68"/>
    <mergeCell ref="F68:G68"/>
    <mergeCell ref="H68:I68"/>
    <mergeCell ref="J68:K68"/>
    <mergeCell ref="L68:M68"/>
    <mergeCell ref="N68:O68"/>
    <mergeCell ref="D69:E69"/>
    <mergeCell ref="F69:G69"/>
    <mergeCell ref="H69:I69"/>
    <mergeCell ref="J69:K69"/>
    <mergeCell ref="L69:M69"/>
    <mergeCell ref="N69:O69"/>
    <mergeCell ref="D70:E70"/>
    <mergeCell ref="F70:G70"/>
    <mergeCell ref="H70:I70"/>
    <mergeCell ref="J70:K70"/>
    <mergeCell ref="L70:M70"/>
    <mergeCell ref="N70:O70"/>
    <mergeCell ref="D71:E71"/>
    <mergeCell ref="F71:G71"/>
    <mergeCell ref="H71:I71"/>
    <mergeCell ref="J71:K71"/>
    <mergeCell ref="L71:M71"/>
    <mergeCell ref="N71:O71"/>
    <mergeCell ref="D72:E72"/>
    <mergeCell ref="F72:G72"/>
    <mergeCell ref="H72:I72"/>
    <mergeCell ref="J72:K72"/>
    <mergeCell ref="L72:M72"/>
    <mergeCell ref="N72:O72"/>
    <mergeCell ref="D73:E73"/>
    <mergeCell ref="F73:G73"/>
    <mergeCell ref="H73:I73"/>
    <mergeCell ref="J73:K73"/>
    <mergeCell ref="L73:M73"/>
    <mergeCell ref="N73:O73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N75:O75"/>
    <mergeCell ref="D76:E76"/>
    <mergeCell ref="F76:G76"/>
    <mergeCell ref="H76:I76"/>
    <mergeCell ref="J76:K76"/>
    <mergeCell ref="L76:M76"/>
    <mergeCell ref="N76:O76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N79:O79"/>
    <mergeCell ref="D80:E80"/>
    <mergeCell ref="F80:G80"/>
    <mergeCell ref="H80:I80"/>
    <mergeCell ref="J80:K80"/>
    <mergeCell ref="L80:M80"/>
    <mergeCell ref="N80:O80"/>
    <mergeCell ref="D81:E81"/>
    <mergeCell ref="F81:G81"/>
    <mergeCell ref="H81:I81"/>
    <mergeCell ref="J81:K81"/>
    <mergeCell ref="L81:M81"/>
    <mergeCell ref="N81:O81"/>
    <mergeCell ref="D82:E82"/>
    <mergeCell ref="F82:G82"/>
    <mergeCell ref="H82:I82"/>
    <mergeCell ref="J82:K82"/>
    <mergeCell ref="L82:M82"/>
    <mergeCell ref="N82:O82"/>
    <mergeCell ref="D83:E83"/>
    <mergeCell ref="F83:G83"/>
    <mergeCell ref="H83:I83"/>
    <mergeCell ref="J83:K83"/>
    <mergeCell ref="L83:M83"/>
    <mergeCell ref="N83:O83"/>
    <mergeCell ref="D84:E84"/>
    <mergeCell ref="F84:G84"/>
    <mergeCell ref="H84:I84"/>
    <mergeCell ref="J84:K84"/>
    <mergeCell ref="L84:M84"/>
    <mergeCell ref="N84:O84"/>
    <mergeCell ref="D85:E85"/>
    <mergeCell ref="F85:G85"/>
    <mergeCell ref="H85:I85"/>
    <mergeCell ref="J85:K85"/>
    <mergeCell ref="L85:M85"/>
    <mergeCell ref="N85:O85"/>
    <mergeCell ref="D86:E86"/>
    <mergeCell ref="F86:G86"/>
    <mergeCell ref="H86:I86"/>
    <mergeCell ref="J86:K86"/>
    <mergeCell ref="L86:M86"/>
    <mergeCell ref="N86:O86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9:E89"/>
    <mergeCell ref="F89:G89"/>
    <mergeCell ref="H89:I89"/>
    <mergeCell ref="J89:K89"/>
    <mergeCell ref="L89:M89"/>
    <mergeCell ref="N89:O89"/>
    <mergeCell ref="D90:E90"/>
    <mergeCell ref="F90:G90"/>
    <mergeCell ref="H90:I90"/>
    <mergeCell ref="J90:K90"/>
    <mergeCell ref="L90:M90"/>
    <mergeCell ref="N90:O90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J92:K92"/>
    <mergeCell ref="L92:M92"/>
    <mergeCell ref="N92:O92"/>
    <mergeCell ref="D93:E93"/>
    <mergeCell ref="F93:G93"/>
    <mergeCell ref="H93:I93"/>
    <mergeCell ref="J93:K93"/>
    <mergeCell ref="L93:M93"/>
    <mergeCell ref="N93:O93"/>
    <mergeCell ref="D94:E94"/>
    <mergeCell ref="F94:G94"/>
    <mergeCell ref="H94:I94"/>
    <mergeCell ref="J94:K94"/>
    <mergeCell ref="L94:M94"/>
    <mergeCell ref="N94:O94"/>
    <mergeCell ref="D95:E95"/>
    <mergeCell ref="F95:G95"/>
    <mergeCell ref="H95:I95"/>
    <mergeCell ref="J95:K95"/>
    <mergeCell ref="L95:M95"/>
    <mergeCell ref="N95:O95"/>
    <mergeCell ref="D96:E96"/>
    <mergeCell ref="F96:G96"/>
    <mergeCell ref="H96:I96"/>
    <mergeCell ref="J96:K96"/>
    <mergeCell ref="L96:M96"/>
    <mergeCell ref="N96:O96"/>
    <mergeCell ref="D97:E97"/>
    <mergeCell ref="F97:G97"/>
    <mergeCell ref="H97:I97"/>
    <mergeCell ref="J97:K97"/>
    <mergeCell ref="L97:M97"/>
    <mergeCell ref="N97:O97"/>
    <mergeCell ref="D98:E98"/>
    <mergeCell ref="F98:G98"/>
    <mergeCell ref="H98:I98"/>
    <mergeCell ref="J98:K98"/>
    <mergeCell ref="L98:M98"/>
    <mergeCell ref="N98:O98"/>
    <mergeCell ref="D99:E99"/>
    <mergeCell ref="F99:G99"/>
    <mergeCell ref="H99:I99"/>
    <mergeCell ref="J99:K99"/>
    <mergeCell ref="L99:M99"/>
    <mergeCell ref="N99:O99"/>
    <mergeCell ref="D100:E100"/>
    <mergeCell ref="F100:G100"/>
    <mergeCell ref="H100:I100"/>
    <mergeCell ref="J100:K100"/>
    <mergeCell ref="L100:M100"/>
    <mergeCell ref="N100:O100"/>
    <mergeCell ref="D101:E101"/>
    <mergeCell ref="F101:G101"/>
    <mergeCell ref="H101:I101"/>
    <mergeCell ref="J101:K101"/>
    <mergeCell ref="L101:M101"/>
    <mergeCell ref="N101:O101"/>
    <mergeCell ref="D102:E102"/>
    <mergeCell ref="F102:G102"/>
    <mergeCell ref="H102:I102"/>
    <mergeCell ref="J102:K102"/>
    <mergeCell ref="L102:M102"/>
    <mergeCell ref="N102:O102"/>
    <mergeCell ref="D103:E103"/>
    <mergeCell ref="F103:G103"/>
    <mergeCell ref="H103:I103"/>
    <mergeCell ref="J103:K103"/>
    <mergeCell ref="L103:M103"/>
    <mergeCell ref="N103:O103"/>
    <mergeCell ref="D104:E104"/>
    <mergeCell ref="F104:G104"/>
    <mergeCell ref="H104:I104"/>
    <mergeCell ref="J104:K104"/>
    <mergeCell ref="L104:M104"/>
    <mergeCell ref="N104:O104"/>
    <mergeCell ref="D105:E105"/>
    <mergeCell ref="F105:G105"/>
    <mergeCell ref="H105:I105"/>
    <mergeCell ref="J105:K105"/>
    <mergeCell ref="L105:M105"/>
    <mergeCell ref="N105:O105"/>
    <mergeCell ref="D106:E106"/>
    <mergeCell ref="F106:G106"/>
    <mergeCell ref="H106:I106"/>
    <mergeCell ref="J106:K106"/>
    <mergeCell ref="L106:M106"/>
    <mergeCell ref="N106:O106"/>
    <mergeCell ref="D107:E107"/>
    <mergeCell ref="F107:G107"/>
    <mergeCell ref="H107:I107"/>
    <mergeCell ref="J107:K107"/>
    <mergeCell ref="L107:M107"/>
    <mergeCell ref="N107:O107"/>
    <mergeCell ref="D108:E108"/>
    <mergeCell ref="F108:G108"/>
    <mergeCell ref="H108:I108"/>
    <mergeCell ref="J108:K108"/>
    <mergeCell ref="L108:M108"/>
    <mergeCell ref="N108:O108"/>
    <mergeCell ref="D109:E109"/>
    <mergeCell ref="F109:G109"/>
    <mergeCell ref="H109:I109"/>
    <mergeCell ref="J109:K109"/>
    <mergeCell ref="L109:M109"/>
    <mergeCell ref="N109:O109"/>
    <mergeCell ref="D110:E110"/>
    <mergeCell ref="F110:G110"/>
    <mergeCell ref="H110:I110"/>
    <mergeCell ref="J110:K110"/>
    <mergeCell ref="L110:M110"/>
    <mergeCell ref="N110:O110"/>
    <mergeCell ref="D111:E111"/>
    <mergeCell ref="F111:G111"/>
    <mergeCell ref="H111:I111"/>
    <mergeCell ref="J111:K111"/>
    <mergeCell ref="L111:M111"/>
    <mergeCell ref="N111:O111"/>
    <mergeCell ref="D112:E112"/>
    <mergeCell ref="F112:G112"/>
    <mergeCell ref="H112:I112"/>
    <mergeCell ref="J112:K112"/>
    <mergeCell ref="L112:M112"/>
    <mergeCell ref="N112:O112"/>
    <mergeCell ref="D113:E113"/>
    <mergeCell ref="F113:G113"/>
    <mergeCell ref="H113:I113"/>
    <mergeCell ref="J113:K113"/>
    <mergeCell ref="L113:M113"/>
    <mergeCell ref="N113:O113"/>
    <mergeCell ref="D114:E114"/>
    <mergeCell ref="F114:G114"/>
    <mergeCell ref="H114:I114"/>
    <mergeCell ref="J114:K114"/>
    <mergeCell ref="L114:M114"/>
    <mergeCell ref="N114:O114"/>
    <mergeCell ref="D115:E115"/>
    <mergeCell ref="F115:G115"/>
    <mergeCell ref="H115:I115"/>
    <mergeCell ref="J115:K115"/>
    <mergeCell ref="L115:M115"/>
    <mergeCell ref="N115:O115"/>
    <mergeCell ref="D116:E116"/>
    <mergeCell ref="F116:G116"/>
    <mergeCell ref="H116:I116"/>
    <mergeCell ref="J116:K116"/>
    <mergeCell ref="L116:M116"/>
    <mergeCell ref="N116:O116"/>
    <mergeCell ref="D117:E117"/>
    <mergeCell ref="F117:G117"/>
    <mergeCell ref="H117:I117"/>
    <mergeCell ref="J117:K117"/>
    <mergeCell ref="L117:M117"/>
    <mergeCell ref="N117:O117"/>
    <mergeCell ref="D118:E118"/>
    <mergeCell ref="F118:G118"/>
    <mergeCell ref="H118:I118"/>
    <mergeCell ref="J118:K118"/>
    <mergeCell ref="L118:M118"/>
    <mergeCell ref="N118:O118"/>
    <mergeCell ref="D119:E119"/>
    <mergeCell ref="F119:G119"/>
    <mergeCell ref="H119:I119"/>
    <mergeCell ref="J119:K119"/>
    <mergeCell ref="L119:M119"/>
    <mergeCell ref="N119:O119"/>
    <mergeCell ref="D120:E120"/>
    <mergeCell ref="F120:G120"/>
    <mergeCell ref="H120:I120"/>
    <mergeCell ref="J120:K120"/>
    <mergeCell ref="L120:M120"/>
    <mergeCell ref="N120:O120"/>
    <mergeCell ref="D121:E121"/>
    <mergeCell ref="F121:G121"/>
    <mergeCell ref="H121:I121"/>
    <mergeCell ref="J121:K121"/>
    <mergeCell ref="L121:M121"/>
    <mergeCell ref="N121:O121"/>
    <mergeCell ref="D122:E122"/>
    <mergeCell ref="F122:G122"/>
    <mergeCell ref="H122:I122"/>
    <mergeCell ref="J122:K122"/>
    <mergeCell ref="L122:M122"/>
    <mergeCell ref="N122:O122"/>
    <mergeCell ref="D123:E123"/>
    <mergeCell ref="F123:G123"/>
    <mergeCell ref="H123:I123"/>
    <mergeCell ref="J123:K123"/>
    <mergeCell ref="L123:M123"/>
    <mergeCell ref="N123:O123"/>
    <mergeCell ref="D124:E124"/>
    <mergeCell ref="F124:G124"/>
    <mergeCell ref="H124:I124"/>
    <mergeCell ref="J124:K124"/>
    <mergeCell ref="L124:M124"/>
    <mergeCell ref="N124:O124"/>
    <mergeCell ref="D125:E125"/>
    <mergeCell ref="F125:G125"/>
    <mergeCell ref="H125:I125"/>
    <mergeCell ref="J125:K125"/>
    <mergeCell ref="L125:M125"/>
    <mergeCell ref="N125:O125"/>
    <mergeCell ref="D126:E126"/>
    <mergeCell ref="F126:G126"/>
    <mergeCell ref="H126:I126"/>
    <mergeCell ref="J126:K126"/>
    <mergeCell ref="L126:M126"/>
    <mergeCell ref="N126:O126"/>
    <mergeCell ref="D127:E127"/>
    <mergeCell ref="F127:G127"/>
    <mergeCell ref="H127:I127"/>
    <mergeCell ref="J127:K127"/>
    <mergeCell ref="L127:M127"/>
    <mergeCell ref="N127:O127"/>
    <mergeCell ref="D128:E128"/>
    <mergeCell ref="F128:G128"/>
    <mergeCell ref="H128:I128"/>
    <mergeCell ref="J128:K128"/>
    <mergeCell ref="L128:M128"/>
    <mergeCell ref="N128:O128"/>
    <mergeCell ref="D129:E129"/>
    <mergeCell ref="F129:G129"/>
    <mergeCell ref="H129:I129"/>
    <mergeCell ref="J129:K129"/>
    <mergeCell ref="L129:M129"/>
    <mergeCell ref="N129:O129"/>
    <mergeCell ref="D130:E130"/>
    <mergeCell ref="F130:G130"/>
    <mergeCell ref="H130:I130"/>
    <mergeCell ref="J130:K130"/>
    <mergeCell ref="L130:M130"/>
    <mergeCell ref="N130:O130"/>
    <mergeCell ref="D131:E131"/>
    <mergeCell ref="F131:G131"/>
    <mergeCell ref="H131:I131"/>
    <mergeCell ref="J131:K131"/>
    <mergeCell ref="L131:M131"/>
    <mergeCell ref="N131:O131"/>
    <mergeCell ref="D132:E132"/>
    <mergeCell ref="F132:G132"/>
    <mergeCell ref="H132:I132"/>
    <mergeCell ref="J132:K132"/>
    <mergeCell ref="L132:M132"/>
    <mergeCell ref="N132:O132"/>
    <mergeCell ref="D133:E133"/>
    <mergeCell ref="F133:G133"/>
    <mergeCell ref="H133:I133"/>
    <mergeCell ref="J133:K133"/>
    <mergeCell ref="L133:M133"/>
    <mergeCell ref="N133:O133"/>
    <mergeCell ref="D134:E134"/>
    <mergeCell ref="F134:G134"/>
    <mergeCell ref="H134:I134"/>
    <mergeCell ref="J134:K134"/>
    <mergeCell ref="L134:M134"/>
    <mergeCell ref="N134:O134"/>
    <mergeCell ref="D135:E135"/>
    <mergeCell ref="F135:G135"/>
    <mergeCell ref="H135:I135"/>
    <mergeCell ref="J135:K135"/>
    <mergeCell ref="L135:M135"/>
    <mergeCell ref="N135:O135"/>
    <mergeCell ref="D136:E136"/>
    <mergeCell ref="F136:G136"/>
    <mergeCell ref="H136:I136"/>
    <mergeCell ref="J136:K136"/>
    <mergeCell ref="L136:M136"/>
    <mergeCell ref="N136:O136"/>
    <mergeCell ref="D137:E137"/>
    <mergeCell ref="F137:G137"/>
    <mergeCell ref="H137:I137"/>
    <mergeCell ref="J137:K137"/>
    <mergeCell ref="L137:M137"/>
    <mergeCell ref="N137:O137"/>
    <mergeCell ref="D138:E138"/>
    <mergeCell ref="F138:G138"/>
    <mergeCell ref="H138:I138"/>
    <mergeCell ref="J138:K138"/>
    <mergeCell ref="L138:M138"/>
    <mergeCell ref="N138:O138"/>
    <mergeCell ref="D139:E139"/>
    <mergeCell ref="F139:G139"/>
    <mergeCell ref="H139:I139"/>
    <mergeCell ref="J139:K139"/>
    <mergeCell ref="L139:M139"/>
    <mergeCell ref="N139:O139"/>
    <mergeCell ref="D140:E140"/>
    <mergeCell ref="F140:G140"/>
    <mergeCell ref="H140:I140"/>
    <mergeCell ref="J140:K140"/>
    <mergeCell ref="L140:M140"/>
    <mergeCell ref="N140:O140"/>
    <mergeCell ref="D141:E141"/>
    <mergeCell ref="F141:G141"/>
    <mergeCell ref="H141:I141"/>
    <mergeCell ref="J141:K141"/>
    <mergeCell ref="L141:M141"/>
    <mergeCell ref="N141:O141"/>
    <mergeCell ref="D142:E142"/>
    <mergeCell ref="F142:G142"/>
    <mergeCell ref="H142:I142"/>
    <mergeCell ref="J142:K142"/>
    <mergeCell ref="L142:M142"/>
    <mergeCell ref="N142:O142"/>
    <mergeCell ref="D143:E143"/>
    <mergeCell ref="F143:G143"/>
    <mergeCell ref="H143:I143"/>
    <mergeCell ref="J143:K143"/>
    <mergeCell ref="L143:M143"/>
    <mergeCell ref="N143:O143"/>
    <mergeCell ref="D144:E144"/>
    <mergeCell ref="F144:G144"/>
    <mergeCell ref="H144:I144"/>
    <mergeCell ref="J144:K144"/>
    <mergeCell ref="L144:M144"/>
    <mergeCell ref="N144:O144"/>
    <mergeCell ref="D145:E145"/>
    <mergeCell ref="F145:G145"/>
    <mergeCell ref="H145:I145"/>
    <mergeCell ref="J145:K145"/>
    <mergeCell ref="L145:M145"/>
    <mergeCell ref="N145:O145"/>
    <mergeCell ref="D146:E146"/>
    <mergeCell ref="F146:G146"/>
    <mergeCell ref="H146:I146"/>
    <mergeCell ref="J146:K146"/>
    <mergeCell ref="L146:M146"/>
    <mergeCell ref="N146:O146"/>
    <mergeCell ref="D147:E147"/>
    <mergeCell ref="F147:G147"/>
    <mergeCell ref="H147:I147"/>
    <mergeCell ref="J147:K147"/>
    <mergeCell ref="L147:M147"/>
    <mergeCell ref="N147:O147"/>
    <mergeCell ref="D148:E148"/>
    <mergeCell ref="F148:G148"/>
    <mergeCell ref="H148:I148"/>
    <mergeCell ref="J148:K148"/>
    <mergeCell ref="L148:M148"/>
    <mergeCell ref="N148:O148"/>
    <mergeCell ref="D149:E149"/>
    <mergeCell ref="F149:G149"/>
    <mergeCell ref="H149:I149"/>
    <mergeCell ref="J149:K149"/>
    <mergeCell ref="L149:M149"/>
    <mergeCell ref="N149:O149"/>
    <mergeCell ref="D150:E150"/>
    <mergeCell ref="F150:G150"/>
    <mergeCell ref="H150:I150"/>
    <mergeCell ref="J150:K150"/>
    <mergeCell ref="L150:M150"/>
    <mergeCell ref="N150:O150"/>
    <mergeCell ref="D151:E151"/>
    <mergeCell ref="F151:G151"/>
    <mergeCell ref="H151:I151"/>
    <mergeCell ref="J151:K151"/>
    <mergeCell ref="L151:M151"/>
    <mergeCell ref="N151:O151"/>
    <mergeCell ref="D152:E152"/>
    <mergeCell ref="F152:G152"/>
    <mergeCell ref="H152:I152"/>
    <mergeCell ref="J152:K152"/>
    <mergeCell ref="L152:M152"/>
    <mergeCell ref="N152:O152"/>
    <mergeCell ref="D153:E153"/>
    <mergeCell ref="F153:G153"/>
    <mergeCell ref="H153:I153"/>
    <mergeCell ref="J153:K153"/>
    <mergeCell ref="L153:M153"/>
    <mergeCell ref="N153:O153"/>
    <mergeCell ref="D154:E154"/>
    <mergeCell ref="F154:G154"/>
    <mergeCell ref="H154:I154"/>
    <mergeCell ref="J154:K154"/>
    <mergeCell ref="L154:M154"/>
    <mergeCell ref="N154:O154"/>
    <mergeCell ref="D155:E155"/>
    <mergeCell ref="F155:G155"/>
    <mergeCell ref="H155:I155"/>
    <mergeCell ref="J155:K155"/>
    <mergeCell ref="L155:M155"/>
    <mergeCell ref="N155:O155"/>
    <mergeCell ref="D156:E156"/>
    <mergeCell ref="F156:G156"/>
    <mergeCell ref="H156:I156"/>
    <mergeCell ref="J156:K156"/>
    <mergeCell ref="L156:M156"/>
    <mergeCell ref="N156:O156"/>
    <mergeCell ref="D157:E157"/>
    <mergeCell ref="F157:G157"/>
    <mergeCell ref="H157:I157"/>
    <mergeCell ref="J157:K157"/>
    <mergeCell ref="L157:M157"/>
    <mergeCell ref="N157:O157"/>
    <mergeCell ref="D158:E158"/>
    <mergeCell ref="F158:G158"/>
    <mergeCell ref="H158:I158"/>
    <mergeCell ref="J158:K158"/>
    <mergeCell ref="L158:M158"/>
    <mergeCell ref="N158:O158"/>
    <mergeCell ref="D159:E159"/>
    <mergeCell ref="F159:G159"/>
    <mergeCell ref="H159:I159"/>
    <mergeCell ref="J159:K159"/>
    <mergeCell ref="L159:M159"/>
    <mergeCell ref="N159:O159"/>
    <mergeCell ref="D160:E160"/>
    <mergeCell ref="F160:G160"/>
    <mergeCell ref="H160:I160"/>
    <mergeCell ref="J160:K160"/>
    <mergeCell ref="L160:M160"/>
    <mergeCell ref="N160:O160"/>
    <mergeCell ref="D161:E161"/>
    <mergeCell ref="F161:G161"/>
    <mergeCell ref="H161:I161"/>
    <mergeCell ref="J161:K161"/>
    <mergeCell ref="L161:M161"/>
    <mergeCell ref="N161:O161"/>
    <mergeCell ref="D162:E162"/>
    <mergeCell ref="F162:G162"/>
    <mergeCell ref="H162:I162"/>
    <mergeCell ref="J162:K162"/>
    <mergeCell ref="L162:M162"/>
    <mergeCell ref="N162:O162"/>
    <mergeCell ref="D163:E163"/>
    <mergeCell ref="F163:G163"/>
    <mergeCell ref="H163:I163"/>
    <mergeCell ref="J163:K163"/>
    <mergeCell ref="L163:M163"/>
    <mergeCell ref="N163:O163"/>
    <mergeCell ref="D164:E164"/>
    <mergeCell ref="F164:G164"/>
    <mergeCell ref="H164:I164"/>
    <mergeCell ref="J164:K164"/>
    <mergeCell ref="L164:M164"/>
    <mergeCell ref="N164:O164"/>
    <mergeCell ref="D165:E165"/>
    <mergeCell ref="F165:G165"/>
    <mergeCell ref="H165:I165"/>
    <mergeCell ref="J165:K165"/>
    <mergeCell ref="L165:M165"/>
    <mergeCell ref="N165:O165"/>
    <mergeCell ref="D166:E166"/>
    <mergeCell ref="F166:G166"/>
    <mergeCell ref="H166:I166"/>
    <mergeCell ref="J166:K166"/>
    <mergeCell ref="L166:M166"/>
    <mergeCell ref="N166:O166"/>
    <mergeCell ref="D167:E167"/>
    <mergeCell ref="F167:G167"/>
    <mergeCell ref="H167:I167"/>
    <mergeCell ref="J167:K167"/>
    <mergeCell ref="L167:M167"/>
    <mergeCell ref="N167:O167"/>
    <mergeCell ref="D168:E168"/>
    <mergeCell ref="F168:G168"/>
    <mergeCell ref="H168:I168"/>
    <mergeCell ref="J168:K168"/>
    <mergeCell ref="L168:M168"/>
    <mergeCell ref="N168:O168"/>
    <mergeCell ref="D169:E169"/>
    <mergeCell ref="F169:G169"/>
    <mergeCell ref="H169:I169"/>
    <mergeCell ref="J169:K169"/>
    <mergeCell ref="L169:M169"/>
    <mergeCell ref="N169:O169"/>
    <mergeCell ref="D170:E170"/>
    <mergeCell ref="F170:G170"/>
    <mergeCell ref="H170:I170"/>
    <mergeCell ref="J170:K170"/>
    <mergeCell ref="L170:M170"/>
    <mergeCell ref="N170:O170"/>
    <mergeCell ref="D171:E171"/>
    <mergeCell ref="F171:G171"/>
    <mergeCell ref="H171:I171"/>
    <mergeCell ref="J171:K171"/>
    <mergeCell ref="L171:M171"/>
    <mergeCell ref="N171:O171"/>
    <mergeCell ref="D172:E172"/>
    <mergeCell ref="F172:G172"/>
    <mergeCell ref="H172:I172"/>
    <mergeCell ref="J172:K172"/>
    <mergeCell ref="L172:M172"/>
    <mergeCell ref="N172:O172"/>
    <mergeCell ref="D173:E173"/>
    <mergeCell ref="F173:G173"/>
    <mergeCell ref="H173:I173"/>
    <mergeCell ref="J173:K173"/>
    <mergeCell ref="L173:M173"/>
    <mergeCell ref="N173:O173"/>
    <mergeCell ref="D174:E174"/>
    <mergeCell ref="F174:G174"/>
    <mergeCell ref="H174:I174"/>
    <mergeCell ref="J174:K174"/>
    <mergeCell ref="L174:M174"/>
    <mergeCell ref="N174:O174"/>
    <mergeCell ref="D175:E175"/>
    <mergeCell ref="F175:G175"/>
    <mergeCell ref="H175:I175"/>
    <mergeCell ref="J175:K175"/>
    <mergeCell ref="L175:M175"/>
    <mergeCell ref="N175:O175"/>
    <mergeCell ref="D176:E176"/>
    <mergeCell ref="F176:G176"/>
    <mergeCell ref="H176:I176"/>
    <mergeCell ref="J176:K176"/>
    <mergeCell ref="L176:M176"/>
    <mergeCell ref="N176:O176"/>
    <mergeCell ref="D177:E177"/>
    <mergeCell ref="F177:G177"/>
    <mergeCell ref="H177:I177"/>
    <mergeCell ref="J177:K177"/>
    <mergeCell ref="L177:M177"/>
    <mergeCell ref="N177:O177"/>
    <mergeCell ref="D178:E178"/>
    <mergeCell ref="F178:G178"/>
    <mergeCell ref="H178:I178"/>
    <mergeCell ref="J178:K178"/>
    <mergeCell ref="L178:M178"/>
    <mergeCell ref="N178:O178"/>
    <mergeCell ref="D179:E179"/>
    <mergeCell ref="F179:G179"/>
    <mergeCell ref="H179:I179"/>
    <mergeCell ref="J179:K179"/>
    <mergeCell ref="L179:M179"/>
    <mergeCell ref="N179:O179"/>
    <mergeCell ref="D180:E180"/>
    <mergeCell ref="F180:G180"/>
    <mergeCell ref="H180:I180"/>
    <mergeCell ref="J180:K180"/>
    <mergeCell ref="L180:M180"/>
    <mergeCell ref="N180:O180"/>
    <mergeCell ref="D181:E181"/>
    <mergeCell ref="F181:G181"/>
    <mergeCell ref="H181:I181"/>
    <mergeCell ref="J181:K181"/>
    <mergeCell ref="L181:M181"/>
    <mergeCell ref="N181:O181"/>
    <mergeCell ref="D182:E182"/>
    <mergeCell ref="F182:G182"/>
    <mergeCell ref="H182:I182"/>
    <mergeCell ref="J182:K182"/>
    <mergeCell ref="L182:M182"/>
    <mergeCell ref="N182:O182"/>
    <mergeCell ref="D183:E183"/>
    <mergeCell ref="F183:G183"/>
    <mergeCell ref="H183:I183"/>
    <mergeCell ref="J183:K183"/>
    <mergeCell ref="L183:M183"/>
    <mergeCell ref="N183:O183"/>
    <mergeCell ref="D184:E184"/>
    <mergeCell ref="F184:G184"/>
    <mergeCell ref="H184:I184"/>
    <mergeCell ref="J184:K184"/>
    <mergeCell ref="L184:M184"/>
    <mergeCell ref="N184:O184"/>
    <mergeCell ref="D185:E185"/>
    <mergeCell ref="F185:G185"/>
    <mergeCell ref="H185:I185"/>
    <mergeCell ref="J185:K185"/>
    <mergeCell ref="L185:M185"/>
    <mergeCell ref="N185:O185"/>
    <mergeCell ref="D186:E186"/>
    <mergeCell ref="F186:G186"/>
    <mergeCell ref="H186:I186"/>
    <mergeCell ref="J186:K186"/>
    <mergeCell ref="L186:M186"/>
    <mergeCell ref="N186:O186"/>
    <mergeCell ref="D187:E187"/>
    <mergeCell ref="F187:G187"/>
    <mergeCell ref="H187:I187"/>
    <mergeCell ref="J187:K187"/>
    <mergeCell ref="L187:M187"/>
    <mergeCell ref="N187:O187"/>
    <mergeCell ref="D188:E188"/>
    <mergeCell ref="F188:G188"/>
    <mergeCell ref="H188:I188"/>
    <mergeCell ref="J188:K188"/>
    <mergeCell ref="L188:M188"/>
    <mergeCell ref="N188:O188"/>
    <mergeCell ref="D189:E189"/>
    <mergeCell ref="F189:G189"/>
    <mergeCell ref="H189:I189"/>
    <mergeCell ref="J189:K189"/>
    <mergeCell ref="L189:M189"/>
    <mergeCell ref="N189:O189"/>
    <mergeCell ref="D190:E190"/>
    <mergeCell ref="F190:G190"/>
    <mergeCell ref="H190:I190"/>
    <mergeCell ref="J190:K190"/>
    <mergeCell ref="L190:M190"/>
    <mergeCell ref="N190:O190"/>
    <mergeCell ref="D191:E191"/>
    <mergeCell ref="F191:G191"/>
    <mergeCell ref="H191:I191"/>
    <mergeCell ref="J191:K191"/>
    <mergeCell ref="L191:M191"/>
    <mergeCell ref="N191:O191"/>
    <mergeCell ref="D192:E192"/>
    <mergeCell ref="F192:G192"/>
    <mergeCell ref="H192:I192"/>
    <mergeCell ref="J192:K192"/>
    <mergeCell ref="L192:M192"/>
    <mergeCell ref="N192:O192"/>
    <mergeCell ref="D193:E193"/>
    <mergeCell ref="F193:G193"/>
    <mergeCell ref="H193:I193"/>
    <mergeCell ref="J193:K193"/>
    <mergeCell ref="L193:M193"/>
    <mergeCell ref="N193:O193"/>
    <mergeCell ref="D194:E194"/>
    <mergeCell ref="F194:G194"/>
    <mergeCell ref="H194:I194"/>
    <mergeCell ref="J194:K194"/>
    <mergeCell ref="L194:M194"/>
    <mergeCell ref="N194:O194"/>
    <mergeCell ref="D195:E195"/>
    <mergeCell ref="F195:G195"/>
    <mergeCell ref="H195:I195"/>
    <mergeCell ref="J195:K195"/>
    <mergeCell ref="L195:M195"/>
    <mergeCell ref="N195:O195"/>
    <mergeCell ref="D196:E196"/>
    <mergeCell ref="F196:G196"/>
    <mergeCell ref="H196:I196"/>
    <mergeCell ref="J196:K196"/>
    <mergeCell ref="L196:M196"/>
    <mergeCell ref="N196:O196"/>
    <mergeCell ref="D197:E197"/>
    <mergeCell ref="F197:G197"/>
    <mergeCell ref="H197:I197"/>
    <mergeCell ref="J197:K197"/>
    <mergeCell ref="L197:M197"/>
    <mergeCell ref="N197:O197"/>
    <mergeCell ref="D198:E198"/>
    <mergeCell ref="F198:G198"/>
    <mergeCell ref="H198:I198"/>
    <mergeCell ref="J198:K198"/>
    <mergeCell ref="L198:M198"/>
    <mergeCell ref="N198:O198"/>
    <mergeCell ref="D199:E199"/>
    <mergeCell ref="F199:G199"/>
    <mergeCell ref="H199:I199"/>
    <mergeCell ref="J199:K199"/>
    <mergeCell ref="L199:M199"/>
    <mergeCell ref="N199:O199"/>
    <mergeCell ref="D200:E200"/>
    <mergeCell ref="F200:G200"/>
    <mergeCell ref="H200:I200"/>
    <mergeCell ref="J200:K200"/>
    <mergeCell ref="L200:M200"/>
    <mergeCell ref="N200:O200"/>
    <mergeCell ref="D201:E201"/>
    <mergeCell ref="F201:G201"/>
    <mergeCell ref="H201:I201"/>
    <mergeCell ref="J201:K201"/>
    <mergeCell ref="L201:M201"/>
    <mergeCell ref="N201:O201"/>
    <mergeCell ref="D202:E202"/>
    <mergeCell ref="F202:G202"/>
    <mergeCell ref="H202:I202"/>
    <mergeCell ref="J202:K202"/>
    <mergeCell ref="L202:M202"/>
    <mergeCell ref="N202:O202"/>
    <mergeCell ref="D203:E203"/>
    <mergeCell ref="F203:G203"/>
    <mergeCell ref="H203:I203"/>
    <mergeCell ref="J203:K203"/>
    <mergeCell ref="L203:M203"/>
    <mergeCell ref="N203:O203"/>
    <mergeCell ref="D204:E204"/>
    <mergeCell ref="F204:G204"/>
    <mergeCell ref="H204:I204"/>
    <mergeCell ref="J204:K204"/>
    <mergeCell ref="L204:M204"/>
    <mergeCell ref="N204:O204"/>
    <mergeCell ref="D205:E205"/>
    <mergeCell ref="F205:G205"/>
    <mergeCell ref="H205:I205"/>
    <mergeCell ref="J205:K205"/>
    <mergeCell ref="L205:M205"/>
    <mergeCell ref="N205:O205"/>
    <mergeCell ref="D206:E206"/>
    <mergeCell ref="F206:G206"/>
    <mergeCell ref="H206:I206"/>
    <mergeCell ref="J206:K206"/>
    <mergeCell ref="L206:M206"/>
    <mergeCell ref="N206:O206"/>
    <mergeCell ref="D207:E207"/>
    <mergeCell ref="F207:G207"/>
    <mergeCell ref="H207:I207"/>
    <mergeCell ref="J207:K207"/>
    <mergeCell ref="L207:M207"/>
    <mergeCell ref="N207:O207"/>
    <mergeCell ref="D208:E208"/>
    <mergeCell ref="F208:G208"/>
    <mergeCell ref="H208:I208"/>
    <mergeCell ref="J208:K208"/>
    <mergeCell ref="L208:M208"/>
    <mergeCell ref="N208:O208"/>
    <mergeCell ref="D209:E209"/>
    <mergeCell ref="F209:G209"/>
    <mergeCell ref="H209:I209"/>
    <mergeCell ref="J209:K209"/>
    <mergeCell ref="L209:M209"/>
    <mergeCell ref="N209:O209"/>
    <mergeCell ref="D210:E210"/>
    <mergeCell ref="F210:G210"/>
    <mergeCell ref="H210:I210"/>
    <mergeCell ref="J210:K210"/>
    <mergeCell ref="L210:M210"/>
    <mergeCell ref="N210:O210"/>
    <mergeCell ref="D211:E211"/>
    <mergeCell ref="F211:G211"/>
    <mergeCell ref="H211:I211"/>
    <mergeCell ref="J211:K211"/>
    <mergeCell ref="L211:M211"/>
    <mergeCell ref="N211:O211"/>
    <mergeCell ref="D212:E212"/>
    <mergeCell ref="F212:G212"/>
    <mergeCell ref="H212:I212"/>
    <mergeCell ref="J212:K212"/>
    <mergeCell ref="L212:M212"/>
    <mergeCell ref="N212:O212"/>
    <mergeCell ref="D213:E213"/>
    <mergeCell ref="F213:G213"/>
    <mergeCell ref="H213:I213"/>
    <mergeCell ref="J213:K213"/>
    <mergeCell ref="L213:M213"/>
    <mergeCell ref="N213:O213"/>
    <mergeCell ref="D214:E214"/>
    <mergeCell ref="F214:G214"/>
    <mergeCell ref="H214:I214"/>
    <mergeCell ref="J214:K214"/>
    <mergeCell ref="L214:M214"/>
    <mergeCell ref="N214:O214"/>
    <mergeCell ref="D215:E215"/>
    <mergeCell ref="F215:G215"/>
    <mergeCell ref="H215:I215"/>
    <mergeCell ref="J215:K215"/>
    <mergeCell ref="L215:M215"/>
    <mergeCell ref="N215:O215"/>
    <mergeCell ref="D216:E216"/>
    <mergeCell ref="F216:G216"/>
    <mergeCell ref="H216:I216"/>
    <mergeCell ref="J216:K216"/>
    <mergeCell ref="L216:M216"/>
    <mergeCell ref="N216:O216"/>
    <mergeCell ref="D217:E217"/>
    <mergeCell ref="F217:G217"/>
    <mergeCell ref="H217:I217"/>
    <mergeCell ref="J217:K217"/>
    <mergeCell ref="L217:M217"/>
    <mergeCell ref="N217:O217"/>
    <mergeCell ref="D218:E218"/>
    <mergeCell ref="F218:G218"/>
    <mergeCell ref="H218:I218"/>
    <mergeCell ref="J218:K218"/>
    <mergeCell ref="L218:M218"/>
    <mergeCell ref="N218:O218"/>
    <mergeCell ref="D219:E219"/>
    <mergeCell ref="F219:G219"/>
    <mergeCell ref="H219:I219"/>
    <mergeCell ref="J219:K219"/>
    <mergeCell ref="L219:M219"/>
    <mergeCell ref="N219:O219"/>
    <mergeCell ref="D220:E220"/>
    <mergeCell ref="F220:G220"/>
    <mergeCell ref="H220:I220"/>
    <mergeCell ref="J220:K220"/>
    <mergeCell ref="L220:M220"/>
    <mergeCell ref="N220:O220"/>
    <mergeCell ref="D221:E221"/>
    <mergeCell ref="F221:G221"/>
    <mergeCell ref="H221:I221"/>
    <mergeCell ref="J221:K221"/>
    <mergeCell ref="L221:M221"/>
    <mergeCell ref="N221:O221"/>
    <mergeCell ref="D222:E222"/>
    <mergeCell ref="F222:G222"/>
    <mergeCell ref="H222:I222"/>
    <mergeCell ref="J222:K222"/>
    <mergeCell ref="L222:M222"/>
    <mergeCell ref="N222:O222"/>
    <mergeCell ref="D223:E223"/>
    <mergeCell ref="F223:G223"/>
    <mergeCell ref="H223:I223"/>
    <mergeCell ref="J223:K223"/>
    <mergeCell ref="L223:M223"/>
    <mergeCell ref="N223:O223"/>
    <mergeCell ref="D224:E224"/>
    <mergeCell ref="F224:G224"/>
    <mergeCell ref="H224:I224"/>
    <mergeCell ref="J224:K224"/>
    <mergeCell ref="L224:M224"/>
    <mergeCell ref="N224:O224"/>
    <mergeCell ref="D225:E225"/>
    <mergeCell ref="F225:G225"/>
    <mergeCell ref="H225:I225"/>
    <mergeCell ref="J225:K225"/>
    <mergeCell ref="L225:M225"/>
    <mergeCell ref="N225:O225"/>
    <mergeCell ref="D226:E226"/>
    <mergeCell ref="F226:G226"/>
    <mergeCell ref="H226:I226"/>
    <mergeCell ref="J226:K226"/>
    <mergeCell ref="L226:M226"/>
    <mergeCell ref="N226:O226"/>
    <mergeCell ref="D227:E227"/>
    <mergeCell ref="F227:G227"/>
    <mergeCell ref="H227:I227"/>
    <mergeCell ref="J227:K227"/>
    <mergeCell ref="L227:M227"/>
    <mergeCell ref="N227:O227"/>
    <mergeCell ref="D228:E228"/>
    <mergeCell ref="F228:G228"/>
    <mergeCell ref="H228:I228"/>
    <mergeCell ref="J228:K228"/>
    <mergeCell ref="L228:M228"/>
    <mergeCell ref="N228:O228"/>
    <mergeCell ref="D229:E229"/>
    <mergeCell ref="F229:G229"/>
    <mergeCell ref="H229:I229"/>
    <mergeCell ref="J229:K229"/>
    <mergeCell ref="L229:M229"/>
    <mergeCell ref="N229:O229"/>
    <mergeCell ref="D230:E230"/>
    <mergeCell ref="F230:G230"/>
    <mergeCell ref="H230:I230"/>
    <mergeCell ref="J230:K230"/>
    <mergeCell ref="L230:M230"/>
    <mergeCell ref="N230:O230"/>
    <mergeCell ref="D231:E231"/>
    <mergeCell ref="F231:G231"/>
    <mergeCell ref="H231:I231"/>
    <mergeCell ref="J231:K231"/>
    <mergeCell ref="L231:M231"/>
    <mergeCell ref="N231:O231"/>
    <mergeCell ref="D232:E232"/>
    <mergeCell ref="F232:G232"/>
    <mergeCell ref="H232:I232"/>
    <mergeCell ref="J232:K232"/>
    <mergeCell ref="L232:M232"/>
    <mergeCell ref="N232:O232"/>
    <mergeCell ref="D233:E233"/>
    <mergeCell ref="F233:G233"/>
    <mergeCell ref="H233:I233"/>
    <mergeCell ref="J233:K233"/>
    <mergeCell ref="L233:M233"/>
    <mergeCell ref="N233:O233"/>
    <mergeCell ref="D234:E234"/>
    <mergeCell ref="F234:G234"/>
    <mergeCell ref="H234:I234"/>
    <mergeCell ref="J234:K234"/>
    <mergeCell ref="L234:M234"/>
    <mergeCell ref="N234:O234"/>
    <mergeCell ref="D235:E235"/>
    <mergeCell ref="F235:G235"/>
    <mergeCell ref="H235:I235"/>
    <mergeCell ref="J235:K235"/>
    <mergeCell ref="L235:M235"/>
    <mergeCell ref="N235:O235"/>
    <mergeCell ref="D236:E236"/>
    <mergeCell ref="F236:G236"/>
    <mergeCell ref="H236:I236"/>
    <mergeCell ref="J236:K236"/>
    <mergeCell ref="L236:M236"/>
    <mergeCell ref="N236:O236"/>
    <mergeCell ref="D237:E237"/>
    <mergeCell ref="F237:G237"/>
    <mergeCell ref="H237:I237"/>
    <mergeCell ref="J237:K237"/>
    <mergeCell ref="L237:M237"/>
    <mergeCell ref="N237:O237"/>
    <mergeCell ref="D238:E238"/>
    <mergeCell ref="F238:G238"/>
    <mergeCell ref="H238:I238"/>
    <mergeCell ref="J238:K238"/>
    <mergeCell ref="L238:M238"/>
    <mergeCell ref="N238:O238"/>
    <mergeCell ref="D239:E239"/>
    <mergeCell ref="F239:G239"/>
    <mergeCell ref="H239:I239"/>
    <mergeCell ref="J239:K239"/>
    <mergeCell ref="L239:M239"/>
    <mergeCell ref="N239:O239"/>
    <mergeCell ref="D240:E240"/>
    <mergeCell ref="F240:G240"/>
    <mergeCell ref="H240:I240"/>
    <mergeCell ref="J240:K240"/>
    <mergeCell ref="L240:M240"/>
    <mergeCell ref="N240:O240"/>
    <mergeCell ref="D241:E241"/>
    <mergeCell ref="F241:G241"/>
    <mergeCell ref="H241:I241"/>
    <mergeCell ref="J241:K241"/>
    <mergeCell ref="L241:M241"/>
    <mergeCell ref="N241:O241"/>
    <mergeCell ref="D242:E242"/>
    <mergeCell ref="F242:G242"/>
    <mergeCell ref="H242:I242"/>
    <mergeCell ref="J242:K242"/>
    <mergeCell ref="L242:M242"/>
    <mergeCell ref="N242:O242"/>
    <mergeCell ref="D243:E243"/>
    <mergeCell ref="F243:G243"/>
    <mergeCell ref="H243:I243"/>
    <mergeCell ref="J243:K243"/>
    <mergeCell ref="L243:M243"/>
    <mergeCell ref="N243:O243"/>
    <mergeCell ref="D244:E244"/>
    <mergeCell ref="F244:G244"/>
    <mergeCell ref="H244:I244"/>
    <mergeCell ref="J244:K244"/>
    <mergeCell ref="L244:M244"/>
    <mergeCell ref="N244:O244"/>
    <mergeCell ref="D245:E245"/>
    <mergeCell ref="F245:G245"/>
    <mergeCell ref="H245:I245"/>
    <mergeCell ref="J245:K245"/>
    <mergeCell ref="L245:M245"/>
    <mergeCell ref="N245:O245"/>
    <mergeCell ref="D246:E246"/>
    <mergeCell ref="F246:G246"/>
    <mergeCell ref="H246:I246"/>
    <mergeCell ref="J246:K246"/>
    <mergeCell ref="L246:M246"/>
    <mergeCell ref="N246:O246"/>
    <mergeCell ref="D247:E247"/>
    <mergeCell ref="F247:G247"/>
    <mergeCell ref="H247:I247"/>
    <mergeCell ref="J247:K247"/>
    <mergeCell ref="L247:M247"/>
    <mergeCell ref="N247:O247"/>
    <mergeCell ref="D248:E248"/>
    <mergeCell ref="F248:G248"/>
    <mergeCell ref="H248:I248"/>
    <mergeCell ref="J248:K248"/>
    <mergeCell ref="L248:M248"/>
    <mergeCell ref="N248:O248"/>
    <mergeCell ref="D249:E249"/>
    <mergeCell ref="F249:G249"/>
    <mergeCell ref="H249:I249"/>
    <mergeCell ref="J249:K249"/>
    <mergeCell ref="L249:M249"/>
    <mergeCell ref="N249:O249"/>
    <mergeCell ref="D250:E250"/>
    <mergeCell ref="F250:G250"/>
    <mergeCell ref="H250:I250"/>
    <mergeCell ref="J250:K250"/>
    <mergeCell ref="L250:M250"/>
    <mergeCell ref="N250:O250"/>
    <mergeCell ref="D251:E251"/>
    <mergeCell ref="F251:G251"/>
    <mergeCell ref="H251:I251"/>
    <mergeCell ref="J251:K251"/>
    <mergeCell ref="L251:M251"/>
    <mergeCell ref="N251:O251"/>
    <mergeCell ref="D252:E252"/>
    <mergeCell ref="F252:G252"/>
    <mergeCell ref="H252:I252"/>
    <mergeCell ref="J252:K252"/>
    <mergeCell ref="L252:M252"/>
    <mergeCell ref="N252:O252"/>
    <mergeCell ref="D253:E253"/>
    <mergeCell ref="F253:G253"/>
    <mergeCell ref="H253:I253"/>
    <mergeCell ref="J253:K253"/>
    <mergeCell ref="L253:M253"/>
    <mergeCell ref="N253:O253"/>
    <mergeCell ref="D254:E254"/>
    <mergeCell ref="F254:G254"/>
    <mergeCell ref="H254:I254"/>
    <mergeCell ref="J254:K254"/>
    <mergeCell ref="L254:M254"/>
    <mergeCell ref="N254:O254"/>
    <mergeCell ref="D255:E255"/>
    <mergeCell ref="F255:G255"/>
    <mergeCell ref="H255:I255"/>
    <mergeCell ref="J255:K255"/>
    <mergeCell ref="L255:M255"/>
    <mergeCell ref="N255:O255"/>
    <mergeCell ref="D256:E256"/>
    <mergeCell ref="F256:G256"/>
    <mergeCell ref="H256:I256"/>
    <mergeCell ref="J256:K256"/>
    <mergeCell ref="L256:M256"/>
    <mergeCell ref="N256:O256"/>
    <mergeCell ref="D257:E257"/>
    <mergeCell ref="F257:G257"/>
    <mergeCell ref="H257:I257"/>
    <mergeCell ref="J257:K257"/>
    <mergeCell ref="L257:M257"/>
    <mergeCell ref="N257:O257"/>
    <mergeCell ref="D258:E258"/>
    <mergeCell ref="F258:G258"/>
    <mergeCell ref="H258:I258"/>
    <mergeCell ref="J258:K258"/>
    <mergeCell ref="L258:M258"/>
    <mergeCell ref="N258:O258"/>
    <mergeCell ref="D259:E259"/>
    <mergeCell ref="F259:G259"/>
    <mergeCell ref="H259:I259"/>
    <mergeCell ref="J259:K259"/>
    <mergeCell ref="L259:M259"/>
    <mergeCell ref="N259:O259"/>
    <mergeCell ref="D260:E260"/>
    <mergeCell ref="F260:G260"/>
    <mergeCell ref="H260:I260"/>
    <mergeCell ref="J260:K260"/>
    <mergeCell ref="L260:M260"/>
    <mergeCell ref="N260:O260"/>
    <mergeCell ref="D261:E261"/>
    <mergeCell ref="F261:G261"/>
    <mergeCell ref="H261:I261"/>
    <mergeCell ref="J261:K261"/>
    <mergeCell ref="L261:M261"/>
    <mergeCell ref="N261:O261"/>
    <mergeCell ref="D262:E262"/>
    <mergeCell ref="F262:G262"/>
    <mergeCell ref="H262:I262"/>
    <mergeCell ref="J262:K262"/>
    <mergeCell ref="L262:M262"/>
    <mergeCell ref="N262:O262"/>
    <mergeCell ref="D263:E263"/>
    <mergeCell ref="F263:G263"/>
    <mergeCell ref="H263:I263"/>
    <mergeCell ref="J263:K263"/>
    <mergeCell ref="L263:M263"/>
    <mergeCell ref="N263:O263"/>
    <mergeCell ref="D264:E264"/>
    <mergeCell ref="F264:G264"/>
    <mergeCell ref="H264:I264"/>
    <mergeCell ref="J264:K264"/>
    <mergeCell ref="L264:M264"/>
    <mergeCell ref="N264:O264"/>
    <mergeCell ref="D265:E265"/>
    <mergeCell ref="F265:G265"/>
    <mergeCell ref="H265:I265"/>
    <mergeCell ref="J265:K265"/>
    <mergeCell ref="L265:M265"/>
    <mergeCell ref="N265:O265"/>
    <mergeCell ref="D266:E266"/>
    <mergeCell ref="F266:G266"/>
    <mergeCell ref="H266:I266"/>
    <mergeCell ref="J266:K266"/>
    <mergeCell ref="L266:M266"/>
    <mergeCell ref="N266:O266"/>
    <mergeCell ref="D267:E267"/>
    <mergeCell ref="F267:G267"/>
    <mergeCell ref="H267:I267"/>
    <mergeCell ref="J267:K267"/>
    <mergeCell ref="L267:M267"/>
    <mergeCell ref="N267:O267"/>
    <mergeCell ref="D268:E268"/>
    <mergeCell ref="F268:G268"/>
    <mergeCell ref="H268:I268"/>
    <mergeCell ref="J268:K268"/>
    <mergeCell ref="L268:M268"/>
    <mergeCell ref="N268:O268"/>
    <mergeCell ref="D269:E269"/>
    <mergeCell ref="F269:G269"/>
    <mergeCell ref="H269:I269"/>
    <mergeCell ref="J269:K269"/>
    <mergeCell ref="L269:M269"/>
    <mergeCell ref="N269:O269"/>
    <mergeCell ref="D270:E270"/>
    <mergeCell ref="F270:G270"/>
    <mergeCell ref="H270:I270"/>
    <mergeCell ref="J270:K270"/>
    <mergeCell ref="L270:M270"/>
    <mergeCell ref="N270:O270"/>
    <mergeCell ref="D271:E271"/>
    <mergeCell ref="F271:G271"/>
    <mergeCell ref="H271:I271"/>
    <mergeCell ref="J271:K271"/>
    <mergeCell ref="L271:M271"/>
    <mergeCell ref="N271:O271"/>
    <mergeCell ref="D272:E272"/>
    <mergeCell ref="F272:G272"/>
    <mergeCell ref="H272:I272"/>
    <mergeCell ref="J272:K272"/>
    <mergeCell ref="L272:M272"/>
    <mergeCell ref="N272:O272"/>
    <mergeCell ref="D273:E273"/>
    <mergeCell ref="F273:G273"/>
    <mergeCell ref="H273:I273"/>
    <mergeCell ref="J273:K273"/>
    <mergeCell ref="L273:M273"/>
    <mergeCell ref="N273:O273"/>
    <mergeCell ref="D274:E274"/>
    <mergeCell ref="F274:G274"/>
    <mergeCell ref="H274:I274"/>
    <mergeCell ref="J274:K274"/>
    <mergeCell ref="L274:M274"/>
    <mergeCell ref="N274:O274"/>
    <mergeCell ref="D275:E275"/>
    <mergeCell ref="F275:G275"/>
    <mergeCell ref="H275:I275"/>
    <mergeCell ref="J275:K275"/>
    <mergeCell ref="L275:M275"/>
    <mergeCell ref="N275:O275"/>
    <mergeCell ref="D276:E276"/>
    <mergeCell ref="F276:G276"/>
    <mergeCell ref="H276:I276"/>
    <mergeCell ref="J276:K276"/>
    <mergeCell ref="L276:M276"/>
    <mergeCell ref="N276:O276"/>
    <mergeCell ref="D277:E277"/>
    <mergeCell ref="F277:G277"/>
    <mergeCell ref="H277:I277"/>
    <mergeCell ref="J277:K277"/>
    <mergeCell ref="L277:M277"/>
    <mergeCell ref="N277:O277"/>
    <mergeCell ref="D278:E278"/>
    <mergeCell ref="F278:G278"/>
    <mergeCell ref="H278:I278"/>
    <mergeCell ref="J278:K278"/>
    <mergeCell ref="L278:M278"/>
    <mergeCell ref="N278:O278"/>
    <mergeCell ref="D279:E279"/>
    <mergeCell ref="F279:G279"/>
    <mergeCell ref="H279:I279"/>
    <mergeCell ref="J279:K279"/>
    <mergeCell ref="L279:M279"/>
    <mergeCell ref="N279:O279"/>
    <mergeCell ref="D280:E280"/>
    <mergeCell ref="F280:G280"/>
    <mergeCell ref="H280:I280"/>
    <mergeCell ref="J280:K280"/>
    <mergeCell ref="L280:M280"/>
    <mergeCell ref="N280:O280"/>
    <mergeCell ref="D281:E281"/>
    <mergeCell ref="F281:G281"/>
    <mergeCell ref="H281:I281"/>
    <mergeCell ref="J281:K281"/>
    <mergeCell ref="L281:M281"/>
    <mergeCell ref="N281:O281"/>
    <mergeCell ref="D282:E282"/>
    <mergeCell ref="F282:G282"/>
    <mergeCell ref="H282:I282"/>
    <mergeCell ref="J282:K282"/>
    <mergeCell ref="L282:M282"/>
    <mergeCell ref="N282:O282"/>
    <mergeCell ref="D283:E283"/>
    <mergeCell ref="F283:G283"/>
    <mergeCell ref="H283:I283"/>
    <mergeCell ref="J283:K283"/>
    <mergeCell ref="L283:M283"/>
    <mergeCell ref="N283:O283"/>
    <mergeCell ref="D284:E284"/>
    <mergeCell ref="F284:G284"/>
    <mergeCell ref="H284:I284"/>
    <mergeCell ref="J284:K284"/>
    <mergeCell ref="L284:M284"/>
    <mergeCell ref="N284:O284"/>
    <mergeCell ref="D285:E285"/>
    <mergeCell ref="F285:G285"/>
    <mergeCell ref="H285:I285"/>
    <mergeCell ref="J285:K285"/>
    <mergeCell ref="L285:M285"/>
    <mergeCell ref="N285:O285"/>
    <mergeCell ref="D286:E286"/>
    <mergeCell ref="F286:G286"/>
    <mergeCell ref="H286:I286"/>
    <mergeCell ref="J286:K286"/>
    <mergeCell ref="L286:M286"/>
    <mergeCell ref="N286:O286"/>
    <mergeCell ref="D287:E287"/>
    <mergeCell ref="F287:G287"/>
    <mergeCell ref="H287:I287"/>
    <mergeCell ref="J287:K287"/>
    <mergeCell ref="L287:M287"/>
    <mergeCell ref="N287:O287"/>
    <mergeCell ref="D288:E288"/>
    <mergeCell ref="F288:G288"/>
    <mergeCell ref="H288:I288"/>
    <mergeCell ref="J288:K288"/>
    <mergeCell ref="L288:M288"/>
    <mergeCell ref="N288:O288"/>
    <mergeCell ref="D289:E289"/>
    <mergeCell ref="F289:G289"/>
    <mergeCell ref="H289:I289"/>
    <mergeCell ref="J289:K289"/>
    <mergeCell ref="L289:M289"/>
    <mergeCell ref="N289:O289"/>
    <mergeCell ref="D290:E290"/>
    <mergeCell ref="F290:G290"/>
    <mergeCell ref="H290:I290"/>
    <mergeCell ref="J290:K290"/>
    <mergeCell ref="L290:M290"/>
    <mergeCell ref="N290:O290"/>
    <mergeCell ref="D291:E291"/>
    <mergeCell ref="F291:G291"/>
    <mergeCell ref="H291:I291"/>
    <mergeCell ref="J291:K291"/>
    <mergeCell ref="L291:M291"/>
    <mergeCell ref="N291:O291"/>
    <mergeCell ref="D292:E292"/>
    <mergeCell ref="F292:G292"/>
    <mergeCell ref="H292:I292"/>
    <mergeCell ref="J292:K292"/>
    <mergeCell ref="L292:M292"/>
    <mergeCell ref="N292:O292"/>
    <mergeCell ref="D293:E293"/>
    <mergeCell ref="F293:G293"/>
    <mergeCell ref="H293:I293"/>
    <mergeCell ref="J293:K293"/>
    <mergeCell ref="L293:M293"/>
    <mergeCell ref="N293:O293"/>
    <mergeCell ref="D294:E294"/>
    <mergeCell ref="F294:G294"/>
    <mergeCell ref="H294:I294"/>
    <mergeCell ref="J294:K294"/>
    <mergeCell ref="L294:M294"/>
    <mergeCell ref="N294:O294"/>
    <mergeCell ref="D295:E295"/>
    <mergeCell ref="F295:G295"/>
    <mergeCell ref="H295:I295"/>
    <mergeCell ref="J295:K295"/>
    <mergeCell ref="L295:M295"/>
    <mergeCell ref="N295:O295"/>
    <mergeCell ref="D296:E296"/>
    <mergeCell ref="F296:G296"/>
    <mergeCell ref="H296:I296"/>
    <mergeCell ref="J296:K296"/>
    <mergeCell ref="L296:M296"/>
    <mergeCell ref="N296:O296"/>
    <mergeCell ref="D297:E297"/>
    <mergeCell ref="F297:G297"/>
    <mergeCell ref="H297:I297"/>
    <mergeCell ref="J297:K297"/>
    <mergeCell ref="L297:M297"/>
    <mergeCell ref="N297:O297"/>
    <mergeCell ref="D298:E298"/>
    <mergeCell ref="F298:G298"/>
    <mergeCell ref="H298:I298"/>
    <mergeCell ref="J298:K298"/>
    <mergeCell ref="L298:M298"/>
    <mergeCell ref="N298:O298"/>
    <mergeCell ref="D299:E299"/>
    <mergeCell ref="F299:G299"/>
    <mergeCell ref="H299:I299"/>
    <mergeCell ref="J299:K299"/>
    <mergeCell ref="L299:M299"/>
    <mergeCell ref="N299:O299"/>
    <mergeCell ref="D300:E300"/>
    <mergeCell ref="F300:G300"/>
    <mergeCell ref="H300:I300"/>
    <mergeCell ref="J300:K300"/>
    <mergeCell ref="L300:M300"/>
    <mergeCell ref="N300:O300"/>
    <mergeCell ref="D301:E301"/>
    <mergeCell ref="F301:G301"/>
    <mergeCell ref="H301:I301"/>
    <mergeCell ref="J301:K301"/>
    <mergeCell ref="L301:M301"/>
    <mergeCell ref="N301:O301"/>
    <mergeCell ref="D302:E302"/>
    <mergeCell ref="F302:G302"/>
    <mergeCell ref="H302:I302"/>
    <mergeCell ref="J302:K302"/>
    <mergeCell ref="L302:M302"/>
    <mergeCell ref="N302:O302"/>
    <mergeCell ref="D303:E303"/>
    <mergeCell ref="F303:G303"/>
    <mergeCell ref="H303:I303"/>
    <mergeCell ref="J303:K303"/>
    <mergeCell ref="L303:M303"/>
    <mergeCell ref="N303:O303"/>
    <mergeCell ref="D304:E304"/>
    <mergeCell ref="F304:G304"/>
    <mergeCell ref="H304:I304"/>
    <mergeCell ref="J304:K304"/>
    <mergeCell ref="L304:M304"/>
    <mergeCell ref="N304:O304"/>
    <mergeCell ref="D305:E305"/>
    <mergeCell ref="F305:G305"/>
    <mergeCell ref="H305:I305"/>
    <mergeCell ref="J305:K305"/>
    <mergeCell ref="L305:M305"/>
    <mergeCell ref="N305:O305"/>
    <mergeCell ref="D306:E306"/>
    <mergeCell ref="F306:G306"/>
    <mergeCell ref="H306:I306"/>
    <mergeCell ref="J306:K306"/>
    <mergeCell ref="L306:M306"/>
    <mergeCell ref="N306:O306"/>
    <mergeCell ref="D307:E307"/>
    <mergeCell ref="F307:G307"/>
    <mergeCell ref="H307:I307"/>
    <mergeCell ref="J307:K307"/>
    <mergeCell ref="L307:M307"/>
    <mergeCell ref="N307:O307"/>
    <mergeCell ref="D308:E308"/>
    <mergeCell ref="F308:G308"/>
    <mergeCell ref="H308:I308"/>
    <mergeCell ref="J308:K308"/>
    <mergeCell ref="L308:M308"/>
    <mergeCell ref="N308:O308"/>
    <mergeCell ref="D309:E309"/>
    <mergeCell ref="F309:G309"/>
    <mergeCell ref="H309:I309"/>
    <mergeCell ref="J309:K309"/>
    <mergeCell ref="L309:M309"/>
    <mergeCell ref="N309:O309"/>
    <mergeCell ref="D310:E310"/>
    <mergeCell ref="F310:G310"/>
    <mergeCell ref="H310:I310"/>
    <mergeCell ref="J310:K310"/>
    <mergeCell ref="L310:M310"/>
    <mergeCell ref="N310:O310"/>
    <mergeCell ref="D311:E311"/>
    <mergeCell ref="F311:G311"/>
    <mergeCell ref="H311:I311"/>
    <mergeCell ref="J311:K311"/>
    <mergeCell ref="L311:M311"/>
    <mergeCell ref="N311:O311"/>
    <mergeCell ref="D312:E312"/>
    <mergeCell ref="F312:G312"/>
    <mergeCell ref="H312:I312"/>
    <mergeCell ref="J312:K312"/>
    <mergeCell ref="L312:M312"/>
    <mergeCell ref="N312:O312"/>
    <mergeCell ref="D313:E313"/>
    <mergeCell ref="F313:G313"/>
    <mergeCell ref="H313:I313"/>
    <mergeCell ref="J313:K313"/>
    <mergeCell ref="L313:M313"/>
    <mergeCell ref="N313:O313"/>
    <mergeCell ref="D314:E314"/>
    <mergeCell ref="F314:G314"/>
    <mergeCell ref="H314:I314"/>
    <mergeCell ref="J314:K314"/>
    <mergeCell ref="L314:M314"/>
    <mergeCell ref="N314:O314"/>
    <mergeCell ref="D315:E315"/>
    <mergeCell ref="F315:G315"/>
    <mergeCell ref="H315:I315"/>
    <mergeCell ref="J315:K315"/>
    <mergeCell ref="L315:M315"/>
    <mergeCell ref="N315:O315"/>
    <mergeCell ref="D316:E316"/>
    <mergeCell ref="F316:G316"/>
    <mergeCell ref="H316:I316"/>
    <mergeCell ref="J316:K316"/>
    <mergeCell ref="L316:M316"/>
    <mergeCell ref="N316:O316"/>
    <mergeCell ref="D317:E317"/>
    <mergeCell ref="F317:G317"/>
    <mergeCell ref="H317:I317"/>
    <mergeCell ref="J317:K317"/>
    <mergeCell ref="L317:M317"/>
    <mergeCell ref="N317:O317"/>
    <mergeCell ref="D318:E318"/>
    <mergeCell ref="F318:G318"/>
    <mergeCell ref="H318:I318"/>
    <mergeCell ref="J318:K318"/>
    <mergeCell ref="L318:M318"/>
    <mergeCell ref="N318:O318"/>
    <mergeCell ref="D319:E319"/>
    <mergeCell ref="F319:G319"/>
    <mergeCell ref="H319:I319"/>
    <mergeCell ref="J319:K319"/>
    <mergeCell ref="L319:M319"/>
    <mergeCell ref="N319:O319"/>
    <mergeCell ref="D320:E320"/>
    <mergeCell ref="F320:G320"/>
    <mergeCell ref="H320:I320"/>
    <mergeCell ref="J320:K320"/>
    <mergeCell ref="L320:M320"/>
    <mergeCell ref="N320:O320"/>
    <mergeCell ref="D321:E321"/>
    <mergeCell ref="F321:G321"/>
    <mergeCell ref="H321:I321"/>
    <mergeCell ref="J321:K321"/>
    <mergeCell ref="L321:M321"/>
    <mergeCell ref="N321:O321"/>
    <mergeCell ref="D322:E322"/>
    <mergeCell ref="F322:G322"/>
    <mergeCell ref="H322:I322"/>
    <mergeCell ref="J322:K322"/>
    <mergeCell ref="L322:M322"/>
    <mergeCell ref="N322:O322"/>
    <mergeCell ref="D323:E323"/>
    <mergeCell ref="F323:G323"/>
    <mergeCell ref="H323:I323"/>
    <mergeCell ref="J323:K323"/>
    <mergeCell ref="L323:M323"/>
    <mergeCell ref="N323:O323"/>
    <mergeCell ref="D324:E324"/>
    <mergeCell ref="F324:G324"/>
    <mergeCell ref="H324:I324"/>
    <mergeCell ref="J324:K324"/>
    <mergeCell ref="L324:M324"/>
    <mergeCell ref="N324:O324"/>
    <mergeCell ref="D325:E325"/>
    <mergeCell ref="F325:G325"/>
    <mergeCell ref="H325:I325"/>
    <mergeCell ref="J325:K325"/>
    <mergeCell ref="L325:M325"/>
    <mergeCell ref="N325:O325"/>
    <mergeCell ref="D326:E326"/>
    <mergeCell ref="F326:G326"/>
    <mergeCell ref="H326:I326"/>
    <mergeCell ref="J326:K326"/>
    <mergeCell ref="L326:M326"/>
    <mergeCell ref="N326:O326"/>
    <mergeCell ref="D327:E327"/>
    <mergeCell ref="F327:G327"/>
    <mergeCell ref="H327:I327"/>
    <mergeCell ref="J327:K327"/>
    <mergeCell ref="L327:M327"/>
    <mergeCell ref="N327:O327"/>
    <mergeCell ref="D328:E328"/>
    <mergeCell ref="F328:G328"/>
    <mergeCell ref="H328:I328"/>
    <mergeCell ref="J328:K328"/>
    <mergeCell ref="L328:M328"/>
    <mergeCell ref="N328:O328"/>
    <mergeCell ref="D329:E329"/>
    <mergeCell ref="F329:G329"/>
    <mergeCell ref="H329:I329"/>
    <mergeCell ref="J329:K329"/>
    <mergeCell ref="L329:M329"/>
    <mergeCell ref="N329:O329"/>
    <mergeCell ref="D330:E330"/>
    <mergeCell ref="F330:G330"/>
    <mergeCell ref="H330:I330"/>
    <mergeCell ref="J330:K330"/>
    <mergeCell ref="L330:M330"/>
    <mergeCell ref="N330:O330"/>
    <mergeCell ref="D331:E331"/>
    <mergeCell ref="F331:G331"/>
    <mergeCell ref="H331:I331"/>
    <mergeCell ref="J331:K331"/>
    <mergeCell ref="L331:M331"/>
    <mergeCell ref="N331:O331"/>
    <mergeCell ref="D332:E332"/>
    <mergeCell ref="F332:G332"/>
    <mergeCell ref="H332:I332"/>
    <mergeCell ref="J332:K332"/>
    <mergeCell ref="L332:M332"/>
    <mergeCell ref="N332:O332"/>
    <mergeCell ref="D333:E333"/>
    <mergeCell ref="F333:G333"/>
    <mergeCell ref="H333:I333"/>
    <mergeCell ref="J333:K333"/>
    <mergeCell ref="L333:M333"/>
    <mergeCell ref="N333:O333"/>
    <mergeCell ref="D334:E334"/>
    <mergeCell ref="F334:G334"/>
    <mergeCell ref="H334:I334"/>
    <mergeCell ref="J334:K334"/>
    <mergeCell ref="L334:M334"/>
    <mergeCell ref="N334:O334"/>
    <mergeCell ref="D335:E335"/>
    <mergeCell ref="F335:G335"/>
    <mergeCell ref="H335:I335"/>
    <mergeCell ref="J335:K335"/>
    <mergeCell ref="L335:M335"/>
    <mergeCell ref="N335:O335"/>
    <mergeCell ref="D336:E336"/>
    <mergeCell ref="F336:G336"/>
    <mergeCell ref="H336:I336"/>
    <mergeCell ref="J336:K336"/>
    <mergeCell ref="L336:M336"/>
    <mergeCell ref="N336:O336"/>
    <mergeCell ref="D337:E337"/>
    <mergeCell ref="F337:G337"/>
    <mergeCell ref="H337:I337"/>
    <mergeCell ref="J337:K337"/>
    <mergeCell ref="L337:M337"/>
    <mergeCell ref="N337:O337"/>
    <mergeCell ref="D338:E338"/>
    <mergeCell ref="F338:G338"/>
    <mergeCell ref="H338:I338"/>
    <mergeCell ref="J338:K338"/>
    <mergeCell ref="L338:M338"/>
    <mergeCell ref="N338:O338"/>
    <mergeCell ref="D339:E339"/>
    <mergeCell ref="F339:G339"/>
    <mergeCell ref="H339:I339"/>
    <mergeCell ref="J339:K339"/>
    <mergeCell ref="L339:M339"/>
    <mergeCell ref="N339:O339"/>
    <mergeCell ref="D340:E340"/>
    <mergeCell ref="F340:G340"/>
    <mergeCell ref="H340:I340"/>
    <mergeCell ref="J340:K340"/>
    <mergeCell ref="L340:M340"/>
    <mergeCell ref="N340:O340"/>
    <mergeCell ref="D341:E341"/>
    <mergeCell ref="F341:G341"/>
    <mergeCell ref="H341:I341"/>
    <mergeCell ref="J341:K341"/>
    <mergeCell ref="L341:M341"/>
    <mergeCell ref="N341:O341"/>
    <mergeCell ref="D342:E342"/>
    <mergeCell ref="F342:G342"/>
    <mergeCell ref="H342:I342"/>
    <mergeCell ref="J342:K342"/>
    <mergeCell ref="L342:M342"/>
    <mergeCell ref="N342:O342"/>
    <mergeCell ref="D343:E343"/>
    <mergeCell ref="F343:G343"/>
    <mergeCell ref="H343:I343"/>
    <mergeCell ref="J343:K343"/>
    <mergeCell ref="L343:M343"/>
    <mergeCell ref="N343:O343"/>
    <mergeCell ref="D344:E344"/>
    <mergeCell ref="F344:G344"/>
    <mergeCell ref="H344:I344"/>
    <mergeCell ref="J344:K344"/>
    <mergeCell ref="L344:M344"/>
    <mergeCell ref="N344:O344"/>
    <mergeCell ref="D345:E345"/>
    <mergeCell ref="F345:G345"/>
    <mergeCell ref="H345:I345"/>
    <mergeCell ref="J345:K345"/>
    <mergeCell ref="L345:M345"/>
    <mergeCell ref="N345:O345"/>
    <mergeCell ref="D346:E346"/>
    <mergeCell ref="F346:G346"/>
    <mergeCell ref="H346:I346"/>
    <mergeCell ref="J346:K346"/>
    <mergeCell ref="L346:M346"/>
    <mergeCell ref="N346:O346"/>
    <mergeCell ref="D347:E347"/>
    <mergeCell ref="F347:G347"/>
    <mergeCell ref="H347:I347"/>
    <mergeCell ref="J347:K347"/>
    <mergeCell ref="L347:M347"/>
    <mergeCell ref="N347:O347"/>
    <mergeCell ref="D348:E348"/>
    <mergeCell ref="F348:G348"/>
    <mergeCell ref="H348:I348"/>
    <mergeCell ref="J348:K348"/>
    <mergeCell ref="L348:M348"/>
    <mergeCell ref="N348:O348"/>
    <mergeCell ref="D349:E349"/>
    <mergeCell ref="F349:G349"/>
    <mergeCell ref="H349:I349"/>
    <mergeCell ref="J349:K349"/>
    <mergeCell ref="L349:M349"/>
    <mergeCell ref="N349:O349"/>
    <mergeCell ref="D350:E350"/>
    <mergeCell ref="F350:G350"/>
    <mergeCell ref="H350:I350"/>
    <mergeCell ref="J350:K350"/>
    <mergeCell ref="L350:M350"/>
    <mergeCell ref="N350:O350"/>
    <mergeCell ref="D351:E351"/>
    <mergeCell ref="F351:G351"/>
    <mergeCell ref="H351:I351"/>
    <mergeCell ref="J351:K351"/>
    <mergeCell ref="L351:M351"/>
    <mergeCell ref="N351:O351"/>
    <mergeCell ref="D352:E352"/>
    <mergeCell ref="F352:G352"/>
    <mergeCell ref="H352:I352"/>
    <mergeCell ref="J352:K352"/>
    <mergeCell ref="L352:M352"/>
    <mergeCell ref="N352:O352"/>
    <mergeCell ref="D353:E353"/>
    <mergeCell ref="F353:G353"/>
    <mergeCell ref="H353:I353"/>
    <mergeCell ref="J353:K353"/>
    <mergeCell ref="L353:M353"/>
    <mergeCell ref="N353:O353"/>
    <mergeCell ref="D354:E354"/>
    <mergeCell ref="F354:G354"/>
    <mergeCell ref="H354:I354"/>
    <mergeCell ref="J354:K354"/>
    <mergeCell ref="L354:M354"/>
    <mergeCell ref="N354:O354"/>
    <mergeCell ref="D355:E355"/>
    <mergeCell ref="F355:G355"/>
    <mergeCell ref="H355:I355"/>
    <mergeCell ref="J355:K355"/>
    <mergeCell ref="L355:M355"/>
    <mergeCell ref="N355:O355"/>
    <mergeCell ref="D356:E356"/>
    <mergeCell ref="F356:G356"/>
    <mergeCell ref="H356:I356"/>
    <mergeCell ref="J356:K356"/>
    <mergeCell ref="L356:M356"/>
    <mergeCell ref="N356:O356"/>
    <mergeCell ref="D357:E357"/>
    <mergeCell ref="F357:G357"/>
    <mergeCell ref="H357:I357"/>
    <mergeCell ref="J357:K357"/>
    <mergeCell ref="L357:M357"/>
    <mergeCell ref="N357:O357"/>
    <mergeCell ref="D358:E358"/>
    <mergeCell ref="F358:G358"/>
    <mergeCell ref="H358:I358"/>
    <mergeCell ref="J358:K358"/>
    <mergeCell ref="L358:M358"/>
    <mergeCell ref="N358:O358"/>
    <mergeCell ref="D359:E359"/>
    <mergeCell ref="F359:G359"/>
    <mergeCell ref="H359:I359"/>
    <mergeCell ref="J359:K359"/>
    <mergeCell ref="L359:M359"/>
    <mergeCell ref="N359:O359"/>
    <mergeCell ref="D360:E360"/>
    <mergeCell ref="F360:G360"/>
    <mergeCell ref="H360:I360"/>
    <mergeCell ref="J360:K360"/>
    <mergeCell ref="L360:M360"/>
    <mergeCell ref="N360:O360"/>
    <mergeCell ref="D361:E361"/>
    <mergeCell ref="F361:G361"/>
    <mergeCell ref="H361:I361"/>
    <mergeCell ref="J361:K361"/>
    <mergeCell ref="L361:M361"/>
    <mergeCell ref="N361:O361"/>
    <mergeCell ref="D362:E362"/>
    <mergeCell ref="F362:G362"/>
    <mergeCell ref="H362:I362"/>
    <mergeCell ref="J362:K362"/>
    <mergeCell ref="L362:M362"/>
    <mergeCell ref="N362:O362"/>
    <mergeCell ref="D363:E363"/>
    <mergeCell ref="F363:G363"/>
    <mergeCell ref="H363:I363"/>
    <mergeCell ref="J363:K363"/>
    <mergeCell ref="L363:M363"/>
    <mergeCell ref="N363:O363"/>
    <mergeCell ref="D364:E364"/>
    <mergeCell ref="F364:G364"/>
    <mergeCell ref="H364:I364"/>
    <mergeCell ref="J364:K364"/>
    <mergeCell ref="L364:M364"/>
    <mergeCell ref="N364:O364"/>
    <mergeCell ref="D365:E365"/>
    <mergeCell ref="F365:G365"/>
    <mergeCell ref="H365:I365"/>
    <mergeCell ref="J365:K365"/>
    <mergeCell ref="L365:M365"/>
    <mergeCell ref="N365:O365"/>
    <mergeCell ref="D366:E366"/>
    <mergeCell ref="F366:G366"/>
    <mergeCell ref="H366:I366"/>
    <mergeCell ref="J366:K366"/>
    <mergeCell ref="L366:M366"/>
    <mergeCell ref="N366:O366"/>
    <mergeCell ref="D367:E367"/>
    <mergeCell ref="F367:G367"/>
    <mergeCell ref="H367:I367"/>
    <mergeCell ref="J367:K367"/>
    <mergeCell ref="L367:M367"/>
    <mergeCell ref="N367:O367"/>
    <mergeCell ref="D368:E368"/>
    <mergeCell ref="F368:G368"/>
    <mergeCell ref="H368:I368"/>
    <mergeCell ref="J368:K368"/>
    <mergeCell ref="L368:M368"/>
    <mergeCell ref="N368:O368"/>
    <mergeCell ref="D369:E369"/>
    <mergeCell ref="F369:G369"/>
    <mergeCell ref="H369:I369"/>
    <mergeCell ref="J369:K369"/>
    <mergeCell ref="L369:M369"/>
    <mergeCell ref="N369:O369"/>
    <mergeCell ref="D370:E370"/>
    <mergeCell ref="F370:G370"/>
    <mergeCell ref="H370:I370"/>
    <mergeCell ref="J370:K370"/>
    <mergeCell ref="L370:M370"/>
    <mergeCell ref="N370:O370"/>
    <mergeCell ref="D371:E371"/>
    <mergeCell ref="F371:G371"/>
    <mergeCell ref="H371:I371"/>
    <mergeCell ref="J371:K371"/>
    <mergeCell ref="L371:M371"/>
    <mergeCell ref="N371:O371"/>
    <mergeCell ref="D372:E372"/>
    <mergeCell ref="F372:G372"/>
    <mergeCell ref="H372:I372"/>
    <mergeCell ref="J372:K372"/>
    <mergeCell ref="L372:M372"/>
    <mergeCell ref="N372:O372"/>
    <mergeCell ref="D373:E373"/>
    <mergeCell ref="F373:G373"/>
    <mergeCell ref="H373:I373"/>
    <mergeCell ref="J373:K373"/>
    <mergeCell ref="L373:M373"/>
    <mergeCell ref="N373:O373"/>
    <mergeCell ref="D374:E374"/>
    <mergeCell ref="F374:G374"/>
    <mergeCell ref="H374:I374"/>
    <mergeCell ref="J374:K374"/>
    <mergeCell ref="L374:M374"/>
    <mergeCell ref="N374:O374"/>
    <mergeCell ref="D375:E375"/>
    <mergeCell ref="F375:G375"/>
    <mergeCell ref="H375:I375"/>
    <mergeCell ref="J375:K375"/>
    <mergeCell ref="L375:M375"/>
    <mergeCell ref="N375:O375"/>
    <mergeCell ref="D376:E376"/>
    <mergeCell ref="F376:G376"/>
    <mergeCell ref="H376:I376"/>
    <mergeCell ref="J376:K376"/>
    <mergeCell ref="L376:M376"/>
    <mergeCell ref="N376:O376"/>
    <mergeCell ref="D377:E377"/>
    <mergeCell ref="F377:G377"/>
    <mergeCell ref="H377:I377"/>
    <mergeCell ref="J377:K377"/>
    <mergeCell ref="L377:M377"/>
    <mergeCell ref="N377:O377"/>
    <mergeCell ref="D378:E378"/>
    <mergeCell ref="F378:G378"/>
    <mergeCell ref="H378:I378"/>
    <mergeCell ref="J378:K378"/>
    <mergeCell ref="L378:M378"/>
    <mergeCell ref="N378:O378"/>
    <mergeCell ref="D379:E379"/>
    <mergeCell ref="F379:G379"/>
    <mergeCell ref="H379:I379"/>
    <mergeCell ref="J379:K379"/>
    <mergeCell ref="L379:M379"/>
    <mergeCell ref="N379:O379"/>
    <mergeCell ref="D380:E380"/>
    <mergeCell ref="F380:G380"/>
    <mergeCell ref="H380:I380"/>
    <mergeCell ref="J380:K380"/>
    <mergeCell ref="L380:M380"/>
    <mergeCell ref="N380:O380"/>
    <mergeCell ref="D381:E381"/>
    <mergeCell ref="F381:G381"/>
    <mergeCell ref="H381:I381"/>
    <mergeCell ref="J381:K381"/>
    <mergeCell ref="L381:M381"/>
    <mergeCell ref="N381:O381"/>
    <mergeCell ref="D382:E382"/>
    <mergeCell ref="F382:G382"/>
    <mergeCell ref="H382:I382"/>
    <mergeCell ref="J382:K382"/>
    <mergeCell ref="L382:M382"/>
    <mergeCell ref="N382:O382"/>
    <mergeCell ref="D383:E383"/>
    <mergeCell ref="F383:G383"/>
    <mergeCell ref="H383:I383"/>
    <mergeCell ref="J383:K383"/>
    <mergeCell ref="L383:M383"/>
    <mergeCell ref="N383:O383"/>
    <mergeCell ref="D384:E384"/>
    <mergeCell ref="F384:G384"/>
    <mergeCell ref="H384:I384"/>
    <mergeCell ref="J384:K384"/>
    <mergeCell ref="L384:M384"/>
    <mergeCell ref="N384:O384"/>
    <mergeCell ref="D385:E385"/>
    <mergeCell ref="F385:G385"/>
    <mergeCell ref="H385:I385"/>
    <mergeCell ref="J385:K385"/>
    <mergeCell ref="L385:M385"/>
    <mergeCell ref="N385:O385"/>
    <mergeCell ref="D386:E386"/>
    <mergeCell ref="F386:G386"/>
    <mergeCell ref="H386:I386"/>
    <mergeCell ref="J386:K386"/>
    <mergeCell ref="L386:M386"/>
    <mergeCell ref="N386:O386"/>
    <mergeCell ref="D387:E387"/>
    <mergeCell ref="F387:G387"/>
    <mergeCell ref="H387:I387"/>
    <mergeCell ref="J387:K387"/>
    <mergeCell ref="L387:M387"/>
    <mergeCell ref="N387:O387"/>
    <mergeCell ref="D388:E388"/>
    <mergeCell ref="F388:G388"/>
    <mergeCell ref="H388:I388"/>
    <mergeCell ref="J388:K388"/>
    <mergeCell ref="L388:M388"/>
    <mergeCell ref="N388:O388"/>
    <mergeCell ref="D389:E389"/>
    <mergeCell ref="F389:G389"/>
    <mergeCell ref="H389:I389"/>
    <mergeCell ref="J389:K389"/>
    <mergeCell ref="L389:M389"/>
    <mergeCell ref="N389:O389"/>
    <mergeCell ref="D390:E390"/>
    <mergeCell ref="F390:G390"/>
    <mergeCell ref="H390:I390"/>
    <mergeCell ref="J390:K390"/>
    <mergeCell ref="L390:M390"/>
    <mergeCell ref="N390:O390"/>
    <mergeCell ref="D391:E391"/>
    <mergeCell ref="F391:G391"/>
    <mergeCell ref="H391:I391"/>
    <mergeCell ref="J391:K391"/>
    <mergeCell ref="L391:M391"/>
    <mergeCell ref="N391:O391"/>
    <mergeCell ref="D392:E392"/>
    <mergeCell ref="F392:G392"/>
    <mergeCell ref="H392:I392"/>
    <mergeCell ref="J392:K392"/>
    <mergeCell ref="L392:M392"/>
    <mergeCell ref="N392:O392"/>
    <mergeCell ref="D393:E393"/>
    <mergeCell ref="F393:G393"/>
    <mergeCell ref="H393:I393"/>
    <mergeCell ref="J393:K393"/>
    <mergeCell ref="L393:M393"/>
    <mergeCell ref="N393:O393"/>
    <mergeCell ref="D394:E394"/>
    <mergeCell ref="F394:G394"/>
    <mergeCell ref="H394:I394"/>
    <mergeCell ref="J394:K394"/>
    <mergeCell ref="L394:M394"/>
    <mergeCell ref="N394:O394"/>
    <mergeCell ref="D395:E395"/>
    <mergeCell ref="F395:G395"/>
    <mergeCell ref="H395:I395"/>
    <mergeCell ref="J395:K395"/>
    <mergeCell ref="L395:M395"/>
    <mergeCell ref="N395:O395"/>
    <mergeCell ref="D396:E396"/>
    <mergeCell ref="F396:G396"/>
    <mergeCell ref="H396:I396"/>
    <mergeCell ref="J396:K396"/>
    <mergeCell ref="L396:M396"/>
    <mergeCell ref="N396:O396"/>
    <mergeCell ref="D397:E397"/>
    <mergeCell ref="F397:G397"/>
    <mergeCell ref="H397:I397"/>
    <mergeCell ref="J397:K397"/>
    <mergeCell ref="L397:M397"/>
    <mergeCell ref="N397:O397"/>
    <mergeCell ref="D398:E398"/>
    <mergeCell ref="F398:G398"/>
    <mergeCell ref="H398:I398"/>
    <mergeCell ref="J398:K398"/>
    <mergeCell ref="L398:M398"/>
    <mergeCell ref="N398:O398"/>
    <mergeCell ref="D399:E399"/>
    <mergeCell ref="F399:G399"/>
    <mergeCell ref="H399:I399"/>
    <mergeCell ref="J399:K399"/>
    <mergeCell ref="L399:M399"/>
    <mergeCell ref="N399:O399"/>
    <mergeCell ref="D400:E400"/>
    <mergeCell ref="F400:G400"/>
    <mergeCell ref="H400:I400"/>
    <mergeCell ref="J400:K400"/>
    <mergeCell ref="L400:M400"/>
    <mergeCell ref="N400:O400"/>
    <mergeCell ref="D401:E401"/>
    <mergeCell ref="F401:G401"/>
    <mergeCell ref="H401:I401"/>
    <mergeCell ref="J401:K401"/>
    <mergeCell ref="L401:M401"/>
    <mergeCell ref="N401:O401"/>
    <mergeCell ref="D402:E402"/>
    <mergeCell ref="F402:G402"/>
    <mergeCell ref="H402:I402"/>
    <mergeCell ref="J402:K402"/>
    <mergeCell ref="L402:M402"/>
    <mergeCell ref="N402:O402"/>
    <mergeCell ref="D403:E403"/>
    <mergeCell ref="F403:G403"/>
    <mergeCell ref="H403:I403"/>
    <mergeCell ref="J403:K403"/>
    <mergeCell ref="L403:M403"/>
    <mergeCell ref="N403:O403"/>
    <mergeCell ref="D404:E404"/>
    <mergeCell ref="F404:G404"/>
    <mergeCell ref="H404:I404"/>
    <mergeCell ref="J404:K404"/>
    <mergeCell ref="L404:M404"/>
    <mergeCell ref="N404:O404"/>
    <mergeCell ref="D405:E405"/>
    <mergeCell ref="F405:G405"/>
    <mergeCell ref="H405:I405"/>
    <mergeCell ref="J405:K405"/>
    <mergeCell ref="L405:M405"/>
    <mergeCell ref="N405:O405"/>
    <mergeCell ref="D406:E406"/>
    <mergeCell ref="F406:G406"/>
    <mergeCell ref="H406:I406"/>
    <mergeCell ref="J406:K406"/>
    <mergeCell ref="L406:M406"/>
    <mergeCell ref="N406:O406"/>
    <mergeCell ref="D407:E407"/>
    <mergeCell ref="F407:G407"/>
    <mergeCell ref="H407:I407"/>
    <mergeCell ref="J407:K407"/>
    <mergeCell ref="L407:M407"/>
    <mergeCell ref="N407:O407"/>
    <mergeCell ref="D408:E408"/>
    <mergeCell ref="F408:G408"/>
    <mergeCell ref="H408:I408"/>
    <mergeCell ref="J408:K408"/>
    <mergeCell ref="L408:M408"/>
    <mergeCell ref="N408:O408"/>
    <mergeCell ref="D409:E409"/>
    <mergeCell ref="F409:G409"/>
    <mergeCell ref="H409:I409"/>
    <mergeCell ref="J409:K409"/>
    <mergeCell ref="L409:M409"/>
    <mergeCell ref="N409:O409"/>
    <mergeCell ref="D410:E410"/>
    <mergeCell ref="F410:G410"/>
    <mergeCell ref="H410:I410"/>
    <mergeCell ref="J410:K410"/>
    <mergeCell ref="L410:M410"/>
    <mergeCell ref="N410:O410"/>
    <mergeCell ref="D411:E411"/>
    <mergeCell ref="F411:G411"/>
    <mergeCell ref="H411:I411"/>
    <mergeCell ref="J411:K411"/>
    <mergeCell ref="L411:M411"/>
    <mergeCell ref="N411:O411"/>
    <mergeCell ref="D412:E412"/>
    <mergeCell ref="F412:G412"/>
    <mergeCell ref="H412:I412"/>
    <mergeCell ref="J412:K412"/>
    <mergeCell ref="L412:M412"/>
    <mergeCell ref="N412:O412"/>
    <mergeCell ref="D413:E413"/>
    <mergeCell ref="F413:G413"/>
    <mergeCell ref="H413:I413"/>
    <mergeCell ref="J413:K413"/>
    <mergeCell ref="L413:M413"/>
    <mergeCell ref="N413:O413"/>
    <mergeCell ref="D414:E414"/>
    <mergeCell ref="F414:G414"/>
    <mergeCell ref="H414:I414"/>
    <mergeCell ref="J414:K414"/>
    <mergeCell ref="L414:M414"/>
    <mergeCell ref="N414:O414"/>
    <mergeCell ref="D415:E415"/>
    <mergeCell ref="F415:G415"/>
    <mergeCell ref="H415:I415"/>
    <mergeCell ref="J415:K415"/>
    <mergeCell ref="L415:M415"/>
    <mergeCell ref="N415:O415"/>
    <mergeCell ref="D416:E416"/>
    <mergeCell ref="F416:G416"/>
    <mergeCell ref="H416:I416"/>
    <mergeCell ref="J416:K416"/>
    <mergeCell ref="L416:M416"/>
    <mergeCell ref="N416:O416"/>
    <mergeCell ref="D417:E417"/>
    <mergeCell ref="F417:G417"/>
    <mergeCell ref="H417:I417"/>
    <mergeCell ref="J417:K417"/>
    <mergeCell ref="L417:M417"/>
    <mergeCell ref="N417:O417"/>
    <mergeCell ref="D418:E418"/>
    <mergeCell ref="F418:G418"/>
    <mergeCell ref="H418:I418"/>
    <mergeCell ref="J418:K418"/>
    <mergeCell ref="L418:M418"/>
    <mergeCell ref="N418:O418"/>
    <mergeCell ref="D419:E419"/>
    <mergeCell ref="F419:G419"/>
    <mergeCell ref="H419:I419"/>
    <mergeCell ref="J419:K419"/>
    <mergeCell ref="L419:M419"/>
    <mergeCell ref="N419:O419"/>
    <mergeCell ref="D420:E420"/>
    <mergeCell ref="F420:G420"/>
    <mergeCell ref="H420:I420"/>
    <mergeCell ref="J420:K420"/>
    <mergeCell ref="L420:M420"/>
    <mergeCell ref="N420:O420"/>
    <mergeCell ref="D421:E421"/>
    <mergeCell ref="F421:G421"/>
    <mergeCell ref="H421:I421"/>
    <mergeCell ref="J421:K421"/>
    <mergeCell ref="L421:M421"/>
    <mergeCell ref="N421:O421"/>
    <mergeCell ref="D422:E422"/>
    <mergeCell ref="F422:G422"/>
    <mergeCell ref="H422:I422"/>
    <mergeCell ref="J422:K422"/>
    <mergeCell ref="L422:M422"/>
    <mergeCell ref="N422:O422"/>
    <mergeCell ref="D423:E423"/>
    <mergeCell ref="F423:G423"/>
    <mergeCell ref="H423:I423"/>
    <mergeCell ref="J423:K423"/>
    <mergeCell ref="L423:M423"/>
    <mergeCell ref="N423:O423"/>
    <mergeCell ref="D424:E424"/>
    <mergeCell ref="F424:G424"/>
    <mergeCell ref="H424:I424"/>
    <mergeCell ref="J424:K424"/>
    <mergeCell ref="L424:M424"/>
    <mergeCell ref="N424:O424"/>
    <mergeCell ref="D425:E425"/>
    <mergeCell ref="F425:G425"/>
    <mergeCell ref="H425:I425"/>
    <mergeCell ref="J425:K425"/>
    <mergeCell ref="L425:M425"/>
    <mergeCell ref="N425:O425"/>
    <mergeCell ref="D426:E426"/>
    <mergeCell ref="F426:G426"/>
    <mergeCell ref="H426:I426"/>
    <mergeCell ref="J426:K426"/>
    <mergeCell ref="L426:M426"/>
    <mergeCell ref="N426:O426"/>
    <mergeCell ref="D427:E427"/>
    <mergeCell ref="F427:G427"/>
    <mergeCell ref="H427:I427"/>
    <mergeCell ref="J427:K427"/>
    <mergeCell ref="L427:M427"/>
    <mergeCell ref="N427:O427"/>
    <mergeCell ref="D428:E428"/>
    <mergeCell ref="F428:G428"/>
    <mergeCell ref="H428:I428"/>
    <mergeCell ref="J428:K428"/>
    <mergeCell ref="L428:M428"/>
    <mergeCell ref="N428:O428"/>
    <mergeCell ref="D429:E429"/>
    <mergeCell ref="F429:G429"/>
    <mergeCell ref="H429:I429"/>
    <mergeCell ref="J429:K429"/>
    <mergeCell ref="L429:M429"/>
    <mergeCell ref="N429:O429"/>
    <mergeCell ref="D430:E430"/>
    <mergeCell ref="F430:G430"/>
    <mergeCell ref="H430:I430"/>
    <mergeCell ref="J430:K430"/>
    <mergeCell ref="L430:M430"/>
    <mergeCell ref="N430:O430"/>
    <mergeCell ref="D431:E431"/>
    <mergeCell ref="F431:G431"/>
    <mergeCell ref="H431:I431"/>
    <mergeCell ref="J431:K431"/>
    <mergeCell ref="L431:M431"/>
    <mergeCell ref="N431:O431"/>
    <mergeCell ref="D432:E432"/>
    <mergeCell ref="F432:G432"/>
    <mergeCell ref="H432:I432"/>
    <mergeCell ref="J432:K432"/>
    <mergeCell ref="L432:M432"/>
    <mergeCell ref="N432:O432"/>
    <mergeCell ref="D433:E433"/>
    <mergeCell ref="F433:G433"/>
    <mergeCell ref="H433:I433"/>
    <mergeCell ref="J433:K433"/>
    <mergeCell ref="L433:M433"/>
    <mergeCell ref="N433:O433"/>
    <mergeCell ref="D434:E434"/>
    <mergeCell ref="F434:G434"/>
    <mergeCell ref="H434:I434"/>
    <mergeCell ref="J434:K434"/>
    <mergeCell ref="L434:M434"/>
    <mergeCell ref="N434:O434"/>
    <mergeCell ref="D435:E435"/>
    <mergeCell ref="F435:G435"/>
    <mergeCell ref="H435:I435"/>
    <mergeCell ref="J435:K435"/>
    <mergeCell ref="L435:M435"/>
    <mergeCell ref="N435:O435"/>
    <mergeCell ref="D436:E436"/>
    <mergeCell ref="F436:G436"/>
    <mergeCell ref="H436:I436"/>
    <mergeCell ref="J436:K436"/>
    <mergeCell ref="L436:M436"/>
    <mergeCell ref="N436:O436"/>
    <mergeCell ref="D437:E437"/>
    <mergeCell ref="F437:G437"/>
    <mergeCell ref="H437:I437"/>
    <mergeCell ref="J437:K437"/>
    <mergeCell ref="L437:M437"/>
    <mergeCell ref="N437:O437"/>
    <mergeCell ref="D438:E438"/>
    <mergeCell ref="F438:G438"/>
    <mergeCell ref="H438:I438"/>
    <mergeCell ref="J438:K438"/>
    <mergeCell ref="L438:M438"/>
    <mergeCell ref="N438:O438"/>
    <mergeCell ref="D439:E439"/>
    <mergeCell ref="F439:G439"/>
    <mergeCell ref="H439:I439"/>
    <mergeCell ref="J439:K439"/>
    <mergeCell ref="L439:M439"/>
    <mergeCell ref="N439:O439"/>
    <mergeCell ref="D440:E440"/>
    <mergeCell ref="F440:G440"/>
    <mergeCell ref="H440:I440"/>
    <mergeCell ref="J440:K440"/>
    <mergeCell ref="L440:M440"/>
    <mergeCell ref="N440:O440"/>
    <mergeCell ref="D441:E441"/>
    <mergeCell ref="F441:G441"/>
    <mergeCell ref="H441:I441"/>
    <mergeCell ref="J441:K441"/>
    <mergeCell ref="L441:M441"/>
    <mergeCell ref="N441:O441"/>
    <mergeCell ref="D442:E442"/>
    <mergeCell ref="F442:G442"/>
    <mergeCell ref="H442:I442"/>
    <mergeCell ref="J442:K442"/>
    <mergeCell ref="L442:M442"/>
    <mergeCell ref="N442:O442"/>
    <mergeCell ref="D443:E443"/>
    <mergeCell ref="F443:G443"/>
    <mergeCell ref="H443:I443"/>
    <mergeCell ref="J443:K443"/>
    <mergeCell ref="L443:M443"/>
    <mergeCell ref="N443:O443"/>
    <mergeCell ref="D444:E444"/>
    <mergeCell ref="F444:G444"/>
    <mergeCell ref="H444:I444"/>
    <mergeCell ref="J444:K444"/>
    <mergeCell ref="L444:M444"/>
    <mergeCell ref="N444:O444"/>
    <mergeCell ref="D445:E445"/>
    <mergeCell ref="F445:G445"/>
    <mergeCell ref="H445:I445"/>
    <mergeCell ref="J445:K445"/>
    <mergeCell ref="L445:M445"/>
    <mergeCell ref="N445:O445"/>
    <mergeCell ref="D446:E446"/>
    <mergeCell ref="F446:G446"/>
    <mergeCell ref="H446:I446"/>
    <mergeCell ref="J446:K446"/>
    <mergeCell ref="L446:M446"/>
    <mergeCell ref="N446:O446"/>
    <mergeCell ref="D447:E447"/>
    <mergeCell ref="F447:G447"/>
    <mergeCell ref="H447:I447"/>
    <mergeCell ref="J447:K447"/>
    <mergeCell ref="L447:M447"/>
    <mergeCell ref="N447:O447"/>
    <mergeCell ref="D448:E448"/>
    <mergeCell ref="F448:G448"/>
    <mergeCell ref="H448:I448"/>
    <mergeCell ref="J448:K448"/>
    <mergeCell ref="L448:M448"/>
    <mergeCell ref="N448:O448"/>
    <mergeCell ref="D449:E449"/>
    <mergeCell ref="F449:G449"/>
    <mergeCell ref="H449:I449"/>
    <mergeCell ref="J449:K449"/>
    <mergeCell ref="L449:M449"/>
    <mergeCell ref="N449:O449"/>
    <mergeCell ref="D450:E450"/>
    <mergeCell ref="F450:G450"/>
    <mergeCell ref="H450:I450"/>
    <mergeCell ref="J450:K450"/>
    <mergeCell ref="L450:M450"/>
    <mergeCell ref="N450:O450"/>
    <mergeCell ref="D451:E451"/>
    <mergeCell ref="F451:G451"/>
    <mergeCell ref="H451:I451"/>
    <mergeCell ref="J451:K451"/>
    <mergeCell ref="L451:M451"/>
    <mergeCell ref="N451:O451"/>
    <mergeCell ref="D452:E452"/>
    <mergeCell ref="F452:G452"/>
    <mergeCell ref="H452:I452"/>
    <mergeCell ref="J452:K452"/>
    <mergeCell ref="L452:M452"/>
    <mergeCell ref="N452:O452"/>
    <mergeCell ref="D453:E453"/>
    <mergeCell ref="F453:G453"/>
    <mergeCell ref="H453:I453"/>
    <mergeCell ref="J453:K453"/>
    <mergeCell ref="L453:M453"/>
    <mergeCell ref="N453:O453"/>
    <mergeCell ref="D454:E454"/>
    <mergeCell ref="F454:G454"/>
    <mergeCell ref="H454:I454"/>
    <mergeCell ref="J454:K454"/>
    <mergeCell ref="L454:M454"/>
    <mergeCell ref="N454:O454"/>
    <mergeCell ref="D455:E455"/>
    <mergeCell ref="F455:G455"/>
    <mergeCell ref="H455:I455"/>
    <mergeCell ref="J455:K455"/>
    <mergeCell ref="L455:M455"/>
    <mergeCell ref="N455:O455"/>
    <mergeCell ref="D456:E456"/>
    <mergeCell ref="F456:G456"/>
    <mergeCell ref="H456:I456"/>
    <mergeCell ref="J456:K456"/>
    <mergeCell ref="L456:M456"/>
    <mergeCell ref="N456:O456"/>
    <mergeCell ref="D457:E457"/>
    <mergeCell ref="F457:G457"/>
    <mergeCell ref="H457:I457"/>
    <mergeCell ref="J457:K457"/>
    <mergeCell ref="L457:M457"/>
    <mergeCell ref="N457:O457"/>
    <mergeCell ref="D458:E458"/>
    <mergeCell ref="F458:G458"/>
    <mergeCell ref="H458:I458"/>
    <mergeCell ref="J458:K458"/>
    <mergeCell ref="L458:M458"/>
    <mergeCell ref="N458:O458"/>
    <mergeCell ref="D459:E459"/>
    <mergeCell ref="F459:G459"/>
    <mergeCell ref="H459:I459"/>
    <mergeCell ref="J459:K459"/>
    <mergeCell ref="L459:M459"/>
    <mergeCell ref="N459:O459"/>
    <mergeCell ref="D460:E460"/>
    <mergeCell ref="F460:G460"/>
    <mergeCell ref="H460:I460"/>
    <mergeCell ref="J460:K460"/>
    <mergeCell ref="L460:M460"/>
    <mergeCell ref="N460:O460"/>
    <mergeCell ref="D461:E461"/>
    <mergeCell ref="F461:G461"/>
    <mergeCell ref="H461:I461"/>
    <mergeCell ref="J461:K461"/>
    <mergeCell ref="L461:M461"/>
    <mergeCell ref="N461:O461"/>
    <mergeCell ref="D462:E462"/>
    <mergeCell ref="F462:G462"/>
    <mergeCell ref="H462:I462"/>
    <mergeCell ref="J462:K462"/>
    <mergeCell ref="L462:M462"/>
    <mergeCell ref="N462:O462"/>
    <mergeCell ref="D463:E463"/>
    <mergeCell ref="F463:G463"/>
    <mergeCell ref="H463:I463"/>
    <mergeCell ref="J463:K463"/>
    <mergeCell ref="L463:M463"/>
    <mergeCell ref="N463:O463"/>
    <mergeCell ref="D464:E464"/>
    <mergeCell ref="F464:G464"/>
    <mergeCell ref="H464:I464"/>
    <mergeCell ref="J464:K464"/>
    <mergeCell ref="L464:M464"/>
    <mergeCell ref="N464:O464"/>
    <mergeCell ref="D465:E465"/>
    <mergeCell ref="F465:G465"/>
    <mergeCell ref="H465:I465"/>
    <mergeCell ref="J465:K465"/>
    <mergeCell ref="L465:M465"/>
    <mergeCell ref="N465:O465"/>
    <mergeCell ref="D466:E466"/>
    <mergeCell ref="F466:G466"/>
    <mergeCell ref="H466:I466"/>
    <mergeCell ref="J466:K466"/>
    <mergeCell ref="L466:M466"/>
    <mergeCell ref="N466:O466"/>
    <mergeCell ref="D467:E467"/>
    <mergeCell ref="F467:G467"/>
    <mergeCell ref="H467:I467"/>
    <mergeCell ref="J467:K467"/>
    <mergeCell ref="L467:M467"/>
    <mergeCell ref="N467:O467"/>
    <mergeCell ref="D468:E468"/>
    <mergeCell ref="F468:G468"/>
    <mergeCell ref="H468:I468"/>
    <mergeCell ref="J468:K468"/>
    <mergeCell ref="L468:M468"/>
    <mergeCell ref="N468:O468"/>
    <mergeCell ref="D469:E469"/>
    <mergeCell ref="F469:G469"/>
    <mergeCell ref="H469:I469"/>
    <mergeCell ref="J469:K469"/>
    <mergeCell ref="L469:M469"/>
    <mergeCell ref="N469:O469"/>
    <mergeCell ref="D470:E470"/>
    <mergeCell ref="F470:G470"/>
    <mergeCell ref="H470:I470"/>
    <mergeCell ref="J470:K470"/>
    <mergeCell ref="L470:M470"/>
    <mergeCell ref="N470:O470"/>
    <mergeCell ref="D471:E471"/>
    <mergeCell ref="F471:G471"/>
    <mergeCell ref="H471:I471"/>
    <mergeCell ref="J471:K471"/>
    <mergeCell ref="L471:M471"/>
    <mergeCell ref="N471:O471"/>
    <mergeCell ref="D472:E472"/>
    <mergeCell ref="F472:G472"/>
    <mergeCell ref="H472:I472"/>
    <mergeCell ref="J472:K472"/>
    <mergeCell ref="L472:M472"/>
    <mergeCell ref="N472:O472"/>
    <mergeCell ref="D473:E473"/>
    <mergeCell ref="F473:G473"/>
    <mergeCell ref="H473:I473"/>
    <mergeCell ref="J473:K473"/>
    <mergeCell ref="L473:M473"/>
    <mergeCell ref="N473:O473"/>
    <mergeCell ref="D474:E474"/>
    <mergeCell ref="F474:G474"/>
    <mergeCell ref="H474:I474"/>
    <mergeCell ref="J474:K474"/>
    <mergeCell ref="L474:M474"/>
    <mergeCell ref="N474:O474"/>
    <mergeCell ref="D475:E475"/>
    <mergeCell ref="F475:G475"/>
    <mergeCell ref="H475:I475"/>
    <mergeCell ref="J475:K475"/>
    <mergeCell ref="L475:M475"/>
    <mergeCell ref="N475:O475"/>
    <mergeCell ref="D476:E476"/>
    <mergeCell ref="F476:G476"/>
    <mergeCell ref="H476:I476"/>
    <mergeCell ref="J476:K476"/>
    <mergeCell ref="L476:M476"/>
    <mergeCell ref="N476:O476"/>
    <mergeCell ref="D477:E477"/>
    <mergeCell ref="F477:G477"/>
    <mergeCell ref="H477:I477"/>
    <mergeCell ref="J477:K477"/>
    <mergeCell ref="L477:M477"/>
    <mergeCell ref="N477:O477"/>
    <mergeCell ref="D478:E478"/>
    <mergeCell ref="F478:G478"/>
    <mergeCell ref="H478:I478"/>
    <mergeCell ref="J478:K478"/>
    <mergeCell ref="L478:M478"/>
    <mergeCell ref="N478:O478"/>
    <mergeCell ref="D479:E479"/>
    <mergeCell ref="F479:G479"/>
    <mergeCell ref="H479:I479"/>
    <mergeCell ref="J479:K479"/>
    <mergeCell ref="L479:M479"/>
    <mergeCell ref="N479:O479"/>
    <mergeCell ref="D480:E480"/>
    <mergeCell ref="F480:G480"/>
    <mergeCell ref="H480:I480"/>
    <mergeCell ref="J480:K480"/>
    <mergeCell ref="L480:M480"/>
    <mergeCell ref="N480:O480"/>
    <mergeCell ref="D481:E481"/>
    <mergeCell ref="F481:G481"/>
    <mergeCell ref="H481:I481"/>
    <mergeCell ref="J481:K481"/>
    <mergeCell ref="L481:M481"/>
    <mergeCell ref="N481:O481"/>
    <mergeCell ref="D482:E482"/>
    <mergeCell ref="F482:G482"/>
    <mergeCell ref="H482:I482"/>
    <mergeCell ref="J482:K482"/>
    <mergeCell ref="L482:M482"/>
    <mergeCell ref="N482:O482"/>
    <mergeCell ref="D483:E483"/>
    <mergeCell ref="F483:G483"/>
    <mergeCell ref="H483:I483"/>
    <mergeCell ref="J483:K483"/>
    <mergeCell ref="L483:M483"/>
    <mergeCell ref="N483:O483"/>
    <mergeCell ref="D484:E484"/>
    <mergeCell ref="F484:G484"/>
    <mergeCell ref="H484:I484"/>
    <mergeCell ref="J484:K484"/>
    <mergeCell ref="L484:M484"/>
    <mergeCell ref="N484:O484"/>
    <mergeCell ref="D485:E485"/>
    <mergeCell ref="F485:G485"/>
    <mergeCell ref="H485:I485"/>
    <mergeCell ref="J485:K485"/>
    <mergeCell ref="L485:M485"/>
    <mergeCell ref="N485:O485"/>
    <mergeCell ref="D486:E486"/>
    <mergeCell ref="F486:G486"/>
    <mergeCell ref="H486:I486"/>
    <mergeCell ref="J486:K486"/>
    <mergeCell ref="L486:M486"/>
    <mergeCell ref="N486:O486"/>
    <mergeCell ref="D487:E487"/>
    <mergeCell ref="F487:G487"/>
    <mergeCell ref="H487:I487"/>
    <mergeCell ref="J487:K487"/>
    <mergeCell ref="L487:M487"/>
    <mergeCell ref="N487:O487"/>
    <mergeCell ref="D488:E488"/>
    <mergeCell ref="F488:G488"/>
    <mergeCell ref="H488:I488"/>
    <mergeCell ref="J488:K488"/>
    <mergeCell ref="L488:M488"/>
    <mergeCell ref="N488:O488"/>
    <mergeCell ref="D489:E489"/>
    <mergeCell ref="F489:G489"/>
    <mergeCell ref="H489:I489"/>
    <mergeCell ref="J489:K489"/>
    <mergeCell ref="L489:M489"/>
    <mergeCell ref="N489:O489"/>
    <mergeCell ref="D490:E490"/>
    <mergeCell ref="F490:G490"/>
    <mergeCell ref="H490:I490"/>
    <mergeCell ref="J490:K490"/>
    <mergeCell ref="L490:M490"/>
    <mergeCell ref="N490:O490"/>
    <mergeCell ref="D491:E491"/>
    <mergeCell ref="F491:G491"/>
    <mergeCell ref="H491:I491"/>
    <mergeCell ref="J491:K491"/>
    <mergeCell ref="L491:M491"/>
    <mergeCell ref="N491:O491"/>
    <mergeCell ref="D492:E492"/>
    <mergeCell ref="F492:G492"/>
    <mergeCell ref="H492:I492"/>
    <mergeCell ref="J492:K492"/>
    <mergeCell ref="L492:M492"/>
    <mergeCell ref="N492:O492"/>
    <mergeCell ref="D493:E493"/>
    <mergeCell ref="F493:G493"/>
    <mergeCell ref="H493:I493"/>
    <mergeCell ref="J493:K493"/>
    <mergeCell ref="L493:M493"/>
    <mergeCell ref="N493:O493"/>
    <mergeCell ref="D494:E494"/>
    <mergeCell ref="F494:G494"/>
    <mergeCell ref="H494:I494"/>
    <mergeCell ref="J494:K494"/>
    <mergeCell ref="L494:M494"/>
    <mergeCell ref="N494:O494"/>
    <mergeCell ref="D495:E495"/>
    <mergeCell ref="F495:G495"/>
    <mergeCell ref="H495:I495"/>
    <mergeCell ref="J495:K495"/>
    <mergeCell ref="L495:M495"/>
    <mergeCell ref="N495:O495"/>
    <mergeCell ref="D496:E496"/>
    <mergeCell ref="F496:G496"/>
    <mergeCell ref="H496:I496"/>
    <mergeCell ref="J496:K496"/>
    <mergeCell ref="L496:M496"/>
    <mergeCell ref="N496:O496"/>
    <mergeCell ref="D497:E497"/>
    <mergeCell ref="F497:G497"/>
    <mergeCell ref="H497:I497"/>
    <mergeCell ref="J497:K497"/>
    <mergeCell ref="L497:M497"/>
    <mergeCell ref="N497:O497"/>
    <mergeCell ref="D498:E498"/>
    <mergeCell ref="F498:G498"/>
    <mergeCell ref="H498:I498"/>
    <mergeCell ref="J498:K498"/>
    <mergeCell ref="L498:M498"/>
    <mergeCell ref="N498:O498"/>
    <mergeCell ref="D499:E499"/>
    <mergeCell ref="F499:G499"/>
    <mergeCell ref="H499:I499"/>
    <mergeCell ref="J499:K499"/>
    <mergeCell ref="L499:M499"/>
    <mergeCell ref="N499:O499"/>
    <mergeCell ref="D500:E500"/>
    <mergeCell ref="F500:G500"/>
    <mergeCell ref="H500:I500"/>
    <mergeCell ref="J500:K500"/>
    <mergeCell ref="L500:M500"/>
    <mergeCell ref="N500:O500"/>
    <mergeCell ref="D501:E501"/>
    <mergeCell ref="F501:G501"/>
    <mergeCell ref="H501:I501"/>
    <mergeCell ref="J501:K501"/>
    <mergeCell ref="L501:M501"/>
    <mergeCell ref="N501:O501"/>
    <mergeCell ref="D502:E502"/>
    <mergeCell ref="F502:G502"/>
    <mergeCell ref="H502:I502"/>
    <mergeCell ref="J502:K502"/>
    <mergeCell ref="L502:M502"/>
    <mergeCell ref="N502:O502"/>
    <mergeCell ref="D503:E503"/>
    <mergeCell ref="F503:G503"/>
    <mergeCell ref="H503:I503"/>
    <mergeCell ref="J503:K503"/>
    <mergeCell ref="L503:M503"/>
    <mergeCell ref="N503:O503"/>
    <mergeCell ref="D504:E504"/>
    <mergeCell ref="F504:G504"/>
    <mergeCell ref="H504:I504"/>
    <mergeCell ref="J504:K504"/>
    <mergeCell ref="L504:M504"/>
    <mergeCell ref="N504:O504"/>
    <mergeCell ref="D505:E505"/>
    <mergeCell ref="F505:G505"/>
    <mergeCell ref="H505:I505"/>
    <mergeCell ref="J505:K505"/>
    <mergeCell ref="L505:M505"/>
    <mergeCell ref="N505:O505"/>
    <mergeCell ref="D506:E506"/>
    <mergeCell ref="F506:G506"/>
    <mergeCell ref="H506:I506"/>
    <mergeCell ref="J506:K506"/>
    <mergeCell ref="L506:M506"/>
    <mergeCell ref="N506:O506"/>
    <mergeCell ref="D507:E507"/>
    <mergeCell ref="F507:G507"/>
    <mergeCell ref="H507:I507"/>
    <mergeCell ref="J507:K507"/>
    <mergeCell ref="L507:M507"/>
    <mergeCell ref="N507:O507"/>
    <mergeCell ref="D508:E508"/>
    <mergeCell ref="F508:G508"/>
    <mergeCell ref="H508:I508"/>
    <mergeCell ref="J508:K508"/>
    <mergeCell ref="L508:M508"/>
    <mergeCell ref="N508:O508"/>
    <mergeCell ref="D509:E509"/>
    <mergeCell ref="F509:G509"/>
    <mergeCell ref="H509:I509"/>
    <mergeCell ref="J509:K509"/>
    <mergeCell ref="L509:M509"/>
    <mergeCell ref="N509:O509"/>
    <mergeCell ref="D510:E510"/>
    <mergeCell ref="F510:G510"/>
    <mergeCell ref="H510:I510"/>
    <mergeCell ref="J510:K510"/>
    <mergeCell ref="L510:M510"/>
    <mergeCell ref="N510:O510"/>
    <mergeCell ref="D511:E511"/>
    <mergeCell ref="F511:G511"/>
    <mergeCell ref="H511:I511"/>
    <mergeCell ref="J511:K511"/>
    <mergeCell ref="L511:M511"/>
    <mergeCell ref="N511:O511"/>
    <mergeCell ref="D512:E512"/>
    <mergeCell ref="F512:G512"/>
    <mergeCell ref="H512:I512"/>
    <mergeCell ref="J512:K512"/>
    <mergeCell ref="L512:M512"/>
    <mergeCell ref="N512:O512"/>
    <mergeCell ref="D513:E513"/>
    <mergeCell ref="F513:G513"/>
    <mergeCell ref="H513:I513"/>
    <mergeCell ref="J513:K513"/>
    <mergeCell ref="L513:M513"/>
    <mergeCell ref="N513:O513"/>
    <mergeCell ref="D514:E514"/>
    <mergeCell ref="F514:G514"/>
    <mergeCell ref="H514:I514"/>
    <mergeCell ref="J514:K514"/>
    <mergeCell ref="L514:M514"/>
    <mergeCell ref="N514:O514"/>
    <mergeCell ref="D515:E515"/>
    <mergeCell ref="F515:G515"/>
    <mergeCell ref="H515:I515"/>
    <mergeCell ref="J515:K515"/>
    <mergeCell ref="L515:M515"/>
    <mergeCell ref="N515:O515"/>
    <mergeCell ref="D516:E516"/>
    <mergeCell ref="F516:G516"/>
    <mergeCell ref="H516:I516"/>
    <mergeCell ref="J516:K516"/>
    <mergeCell ref="L516:M516"/>
    <mergeCell ref="N516:O516"/>
    <mergeCell ref="D517:E517"/>
    <mergeCell ref="F517:G517"/>
    <mergeCell ref="H517:I517"/>
    <mergeCell ref="J517:K517"/>
    <mergeCell ref="L517:M517"/>
    <mergeCell ref="N517:O517"/>
    <mergeCell ref="D518:E518"/>
    <mergeCell ref="F518:G518"/>
    <mergeCell ref="H518:I518"/>
    <mergeCell ref="J518:K518"/>
    <mergeCell ref="L518:M518"/>
    <mergeCell ref="N518:O518"/>
    <mergeCell ref="D519:E519"/>
    <mergeCell ref="F519:G519"/>
    <mergeCell ref="H519:I519"/>
    <mergeCell ref="J519:K519"/>
    <mergeCell ref="L519:M519"/>
    <mergeCell ref="N519:O519"/>
    <mergeCell ref="D520:E520"/>
    <mergeCell ref="F520:G520"/>
    <mergeCell ref="H520:I520"/>
    <mergeCell ref="J520:K520"/>
    <mergeCell ref="L520:M520"/>
    <mergeCell ref="N520:O520"/>
    <mergeCell ref="D521:E521"/>
    <mergeCell ref="F521:G521"/>
    <mergeCell ref="H521:I521"/>
    <mergeCell ref="J521:K521"/>
    <mergeCell ref="L521:M521"/>
    <mergeCell ref="N521:O521"/>
    <mergeCell ref="D522:E522"/>
    <mergeCell ref="F522:G522"/>
    <mergeCell ref="H522:I522"/>
    <mergeCell ref="J522:K522"/>
    <mergeCell ref="L522:M522"/>
    <mergeCell ref="N522:O522"/>
    <mergeCell ref="D523:E523"/>
    <mergeCell ref="F523:G523"/>
    <mergeCell ref="H523:I523"/>
    <mergeCell ref="J523:K523"/>
    <mergeCell ref="L523:M523"/>
    <mergeCell ref="N523:O523"/>
    <mergeCell ref="D524:E524"/>
    <mergeCell ref="F524:G524"/>
    <mergeCell ref="H524:I524"/>
    <mergeCell ref="J524:K524"/>
    <mergeCell ref="L524:M524"/>
    <mergeCell ref="N524:O524"/>
    <mergeCell ref="D525:E525"/>
    <mergeCell ref="F525:G525"/>
    <mergeCell ref="H525:I525"/>
    <mergeCell ref="J525:K525"/>
    <mergeCell ref="L525:M525"/>
    <mergeCell ref="N525:O525"/>
    <mergeCell ref="D526:E526"/>
    <mergeCell ref="F526:G526"/>
    <mergeCell ref="H526:I526"/>
    <mergeCell ref="J526:K526"/>
    <mergeCell ref="L526:M526"/>
    <mergeCell ref="N526:O526"/>
    <mergeCell ref="D527:E527"/>
    <mergeCell ref="F527:G527"/>
    <mergeCell ref="H527:I527"/>
    <mergeCell ref="J527:K527"/>
    <mergeCell ref="L527:M527"/>
    <mergeCell ref="N527:O527"/>
    <mergeCell ref="D528:E528"/>
    <mergeCell ref="F528:G528"/>
    <mergeCell ref="H528:I528"/>
    <mergeCell ref="J528:K528"/>
    <mergeCell ref="L528:M528"/>
    <mergeCell ref="N528:O528"/>
    <mergeCell ref="D529:E529"/>
    <mergeCell ref="F529:G529"/>
    <mergeCell ref="H529:I529"/>
    <mergeCell ref="J529:K529"/>
    <mergeCell ref="L529:M529"/>
    <mergeCell ref="N529:O529"/>
    <mergeCell ref="D530:E530"/>
    <mergeCell ref="F530:G530"/>
    <mergeCell ref="H530:I530"/>
    <mergeCell ref="J530:K530"/>
    <mergeCell ref="L530:M530"/>
    <mergeCell ref="N530:O530"/>
    <mergeCell ref="D531:E531"/>
    <mergeCell ref="F531:G531"/>
    <mergeCell ref="H531:I531"/>
    <mergeCell ref="J531:K531"/>
    <mergeCell ref="L531:M531"/>
    <mergeCell ref="N531:O531"/>
    <mergeCell ref="D532:E532"/>
    <mergeCell ref="F532:G532"/>
    <mergeCell ref="H532:I532"/>
    <mergeCell ref="J532:K532"/>
    <mergeCell ref="L532:M532"/>
    <mergeCell ref="N532:O532"/>
    <mergeCell ref="D533:E533"/>
    <mergeCell ref="F533:G533"/>
    <mergeCell ref="H533:I533"/>
    <mergeCell ref="J533:K533"/>
    <mergeCell ref="L533:M533"/>
    <mergeCell ref="N533:O533"/>
    <mergeCell ref="D534:E534"/>
    <mergeCell ref="F534:G534"/>
    <mergeCell ref="H534:I534"/>
    <mergeCell ref="J534:K534"/>
    <mergeCell ref="L534:M534"/>
    <mergeCell ref="N534:O534"/>
    <mergeCell ref="D535:E535"/>
    <mergeCell ref="F535:G535"/>
    <mergeCell ref="H535:I535"/>
    <mergeCell ref="J535:K535"/>
    <mergeCell ref="L535:M535"/>
    <mergeCell ref="N535:O535"/>
    <mergeCell ref="D536:E536"/>
    <mergeCell ref="F536:G536"/>
    <mergeCell ref="H536:I536"/>
    <mergeCell ref="J536:K536"/>
    <mergeCell ref="L536:M536"/>
    <mergeCell ref="N536:O536"/>
    <mergeCell ref="D537:E537"/>
    <mergeCell ref="F537:G537"/>
    <mergeCell ref="H537:I537"/>
    <mergeCell ref="J537:K537"/>
    <mergeCell ref="L537:M537"/>
    <mergeCell ref="N537:O537"/>
    <mergeCell ref="D538:E538"/>
    <mergeCell ref="F538:G538"/>
    <mergeCell ref="H538:I538"/>
    <mergeCell ref="J538:K538"/>
    <mergeCell ref="L538:M538"/>
    <mergeCell ref="N538:O538"/>
    <mergeCell ref="D539:E539"/>
    <mergeCell ref="F539:G539"/>
    <mergeCell ref="H539:I539"/>
    <mergeCell ref="J539:K539"/>
    <mergeCell ref="L539:M539"/>
    <mergeCell ref="N539:O539"/>
    <mergeCell ref="D540:E540"/>
    <mergeCell ref="F540:G540"/>
    <mergeCell ref="H540:I540"/>
    <mergeCell ref="J540:K540"/>
    <mergeCell ref="L540:M540"/>
    <mergeCell ref="N540:O540"/>
    <mergeCell ref="D541:E541"/>
    <mergeCell ref="F541:G541"/>
    <mergeCell ref="H541:I541"/>
    <mergeCell ref="J541:K541"/>
    <mergeCell ref="L541:M541"/>
    <mergeCell ref="N541:O541"/>
    <mergeCell ref="D542:E542"/>
    <mergeCell ref="F542:G542"/>
    <mergeCell ref="H542:I542"/>
    <mergeCell ref="J542:K542"/>
    <mergeCell ref="L542:M542"/>
    <mergeCell ref="N542:O542"/>
    <mergeCell ref="D543:E543"/>
    <mergeCell ref="F543:G543"/>
    <mergeCell ref="H543:I543"/>
    <mergeCell ref="J543:K543"/>
    <mergeCell ref="L543:M543"/>
    <mergeCell ref="N543:O543"/>
    <mergeCell ref="D544:E544"/>
    <mergeCell ref="F544:G544"/>
    <mergeCell ref="H544:I544"/>
    <mergeCell ref="J544:K544"/>
    <mergeCell ref="L544:M544"/>
    <mergeCell ref="N544:O544"/>
    <mergeCell ref="D545:E545"/>
    <mergeCell ref="F545:G545"/>
    <mergeCell ref="H545:I545"/>
    <mergeCell ref="J545:K545"/>
    <mergeCell ref="L545:M545"/>
    <mergeCell ref="N545:O545"/>
    <mergeCell ref="D546:E546"/>
    <mergeCell ref="F546:G546"/>
    <mergeCell ref="H546:I546"/>
    <mergeCell ref="J546:K546"/>
    <mergeCell ref="L546:M546"/>
    <mergeCell ref="N546:O546"/>
    <mergeCell ref="D547:E547"/>
    <mergeCell ref="F547:G547"/>
    <mergeCell ref="H547:I547"/>
    <mergeCell ref="J547:K547"/>
    <mergeCell ref="L547:M547"/>
    <mergeCell ref="N547:O547"/>
    <mergeCell ref="D548:E548"/>
    <mergeCell ref="F548:G548"/>
    <mergeCell ref="H548:I548"/>
    <mergeCell ref="J548:K548"/>
    <mergeCell ref="L548:M548"/>
    <mergeCell ref="N548:O548"/>
    <mergeCell ref="D549:E549"/>
    <mergeCell ref="F549:G549"/>
    <mergeCell ref="H549:I549"/>
    <mergeCell ref="J549:K549"/>
    <mergeCell ref="L549:M549"/>
    <mergeCell ref="N549:O549"/>
    <mergeCell ref="D550:E550"/>
    <mergeCell ref="F550:G550"/>
    <mergeCell ref="H550:I550"/>
    <mergeCell ref="J550:K550"/>
    <mergeCell ref="L550:M550"/>
    <mergeCell ref="N550:O550"/>
    <mergeCell ref="D551:E551"/>
    <mergeCell ref="F551:G551"/>
    <mergeCell ref="H551:I551"/>
    <mergeCell ref="J551:K551"/>
    <mergeCell ref="L551:M551"/>
    <mergeCell ref="N551:O551"/>
    <mergeCell ref="D552:E552"/>
    <mergeCell ref="F552:G552"/>
    <mergeCell ref="H552:I552"/>
    <mergeCell ref="J552:K552"/>
    <mergeCell ref="L552:M552"/>
    <mergeCell ref="N552:O552"/>
    <mergeCell ref="D553:E553"/>
    <mergeCell ref="F553:G553"/>
    <mergeCell ref="H553:I553"/>
    <mergeCell ref="J553:K553"/>
    <mergeCell ref="L553:M553"/>
    <mergeCell ref="N553:O553"/>
    <mergeCell ref="D554:E554"/>
    <mergeCell ref="F554:G554"/>
    <mergeCell ref="H554:I554"/>
    <mergeCell ref="J554:K554"/>
    <mergeCell ref="L554:M554"/>
    <mergeCell ref="N554:O554"/>
    <mergeCell ref="D555:E555"/>
    <mergeCell ref="F555:G555"/>
    <mergeCell ref="H555:I555"/>
    <mergeCell ref="J555:K555"/>
    <mergeCell ref="L555:M555"/>
    <mergeCell ref="N555:O555"/>
    <mergeCell ref="D556:E556"/>
    <mergeCell ref="F556:G556"/>
    <mergeCell ref="H556:I556"/>
    <mergeCell ref="J556:K556"/>
    <mergeCell ref="L556:M556"/>
    <mergeCell ref="N556:O556"/>
    <mergeCell ref="D557:E557"/>
    <mergeCell ref="F557:G557"/>
    <mergeCell ref="H557:I557"/>
    <mergeCell ref="J557:K557"/>
    <mergeCell ref="L557:M557"/>
    <mergeCell ref="N557:O557"/>
    <mergeCell ref="D558:E558"/>
    <mergeCell ref="F558:G558"/>
    <mergeCell ref="H558:I558"/>
    <mergeCell ref="J558:K558"/>
    <mergeCell ref="L558:M558"/>
    <mergeCell ref="N558:O558"/>
    <mergeCell ref="D559:E559"/>
    <mergeCell ref="F559:G559"/>
    <mergeCell ref="H559:I559"/>
    <mergeCell ref="J559:K559"/>
    <mergeCell ref="L559:M559"/>
    <mergeCell ref="N559:O559"/>
    <mergeCell ref="D560:E560"/>
    <mergeCell ref="F560:G560"/>
    <mergeCell ref="H560:I560"/>
    <mergeCell ref="J560:K560"/>
    <mergeCell ref="L560:M560"/>
    <mergeCell ref="N560:O560"/>
    <mergeCell ref="D561:E561"/>
    <mergeCell ref="F561:G561"/>
    <mergeCell ref="H561:I561"/>
    <mergeCell ref="J561:K561"/>
    <mergeCell ref="L561:M561"/>
    <mergeCell ref="N561:O561"/>
    <mergeCell ref="D562:E562"/>
    <mergeCell ref="F562:G562"/>
    <mergeCell ref="H562:I562"/>
    <mergeCell ref="J562:K562"/>
    <mergeCell ref="L562:M562"/>
    <mergeCell ref="N562:O562"/>
    <mergeCell ref="D563:E563"/>
    <mergeCell ref="F563:G563"/>
    <mergeCell ref="H563:I563"/>
    <mergeCell ref="J563:K563"/>
    <mergeCell ref="L563:M563"/>
    <mergeCell ref="N563:O563"/>
    <mergeCell ref="D564:E564"/>
    <mergeCell ref="F564:G564"/>
    <mergeCell ref="H564:I564"/>
    <mergeCell ref="J564:K564"/>
    <mergeCell ref="L564:M564"/>
    <mergeCell ref="N564:O564"/>
    <mergeCell ref="D565:E565"/>
    <mergeCell ref="F565:G565"/>
    <mergeCell ref="H565:I565"/>
    <mergeCell ref="J565:K565"/>
    <mergeCell ref="L565:M565"/>
    <mergeCell ref="N565:O565"/>
    <mergeCell ref="D566:E566"/>
    <mergeCell ref="F566:G566"/>
    <mergeCell ref="H566:I566"/>
    <mergeCell ref="J566:K566"/>
    <mergeCell ref="L566:M566"/>
    <mergeCell ref="N566:O566"/>
    <mergeCell ref="D567:E567"/>
    <mergeCell ref="F567:G567"/>
    <mergeCell ref="H567:I567"/>
    <mergeCell ref="J567:K567"/>
    <mergeCell ref="L567:M567"/>
    <mergeCell ref="N567:O567"/>
    <mergeCell ref="D568:E568"/>
    <mergeCell ref="F568:G568"/>
    <mergeCell ref="H568:I568"/>
    <mergeCell ref="J568:K568"/>
    <mergeCell ref="L568:M568"/>
    <mergeCell ref="N568:O568"/>
    <mergeCell ref="D569:E569"/>
    <mergeCell ref="F569:G569"/>
    <mergeCell ref="H569:I569"/>
    <mergeCell ref="J569:K569"/>
    <mergeCell ref="L569:M569"/>
    <mergeCell ref="N569:O569"/>
    <mergeCell ref="D570:E570"/>
    <mergeCell ref="F570:G570"/>
    <mergeCell ref="H570:I570"/>
    <mergeCell ref="J570:K570"/>
    <mergeCell ref="L570:M570"/>
    <mergeCell ref="N570:O570"/>
    <mergeCell ref="D571:E571"/>
    <mergeCell ref="F571:G571"/>
    <mergeCell ref="H571:I571"/>
    <mergeCell ref="J571:K571"/>
    <mergeCell ref="L571:M571"/>
    <mergeCell ref="N571:O571"/>
    <mergeCell ref="D572:E572"/>
    <mergeCell ref="F572:G572"/>
    <mergeCell ref="H572:I572"/>
    <mergeCell ref="J572:K572"/>
    <mergeCell ref="L572:M572"/>
    <mergeCell ref="N572:O572"/>
    <mergeCell ref="D573:E573"/>
    <mergeCell ref="F573:G573"/>
    <mergeCell ref="H573:I573"/>
    <mergeCell ref="J573:K573"/>
    <mergeCell ref="L573:M573"/>
    <mergeCell ref="N573:O573"/>
    <mergeCell ref="D574:E574"/>
    <mergeCell ref="F574:G574"/>
    <mergeCell ref="H574:I574"/>
    <mergeCell ref="J574:K574"/>
    <mergeCell ref="L574:M574"/>
    <mergeCell ref="N574:O574"/>
    <mergeCell ref="D575:E575"/>
    <mergeCell ref="F575:G575"/>
    <mergeCell ref="H575:I575"/>
    <mergeCell ref="J575:K575"/>
    <mergeCell ref="L575:M575"/>
    <mergeCell ref="N575:O575"/>
    <mergeCell ref="D576:E576"/>
    <mergeCell ref="F576:G576"/>
    <mergeCell ref="H576:I576"/>
    <mergeCell ref="J576:K576"/>
    <mergeCell ref="L576:M576"/>
    <mergeCell ref="N576:O576"/>
    <mergeCell ref="D577:E577"/>
    <mergeCell ref="F577:G577"/>
    <mergeCell ref="H577:I577"/>
    <mergeCell ref="J577:K577"/>
    <mergeCell ref="L577:M577"/>
    <mergeCell ref="N577:O577"/>
    <mergeCell ref="D578:E578"/>
    <mergeCell ref="F578:G578"/>
    <mergeCell ref="H578:I578"/>
    <mergeCell ref="J578:K578"/>
    <mergeCell ref="L578:M578"/>
    <mergeCell ref="N578:O578"/>
    <mergeCell ref="D579:E579"/>
    <mergeCell ref="F579:G579"/>
    <mergeCell ref="H579:I579"/>
    <mergeCell ref="J579:K579"/>
    <mergeCell ref="L579:M579"/>
    <mergeCell ref="N579:O579"/>
    <mergeCell ref="D580:E580"/>
    <mergeCell ref="F580:G580"/>
    <mergeCell ref="H580:I580"/>
    <mergeCell ref="J580:K580"/>
    <mergeCell ref="L580:M580"/>
    <mergeCell ref="N580:O580"/>
    <mergeCell ref="D581:E581"/>
    <mergeCell ref="F581:G581"/>
    <mergeCell ref="H581:I581"/>
    <mergeCell ref="J581:K581"/>
    <mergeCell ref="L581:M581"/>
    <mergeCell ref="N581:O581"/>
    <mergeCell ref="D582:E582"/>
    <mergeCell ref="F582:G582"/>
    <mergeCell ref="H582:I582"/>
    <mergeCell ref="J582:K582"/>
    <mergeCell ref="L582:M582"/>
    <mergeCell ref="N582:O582"/>
    <mergeCell ref="D583:E583"/>
    <mergeCell ref="F583:G583"/>
    <mergeCell ref="H583:I583"/>
    <mergeCell ref="J583:K583"/>
    <mergeCell ref="L583:M583"/>
    <mergeCell ref="N583:O583"/>
    <mergeCell ref="D584:E584"/>
    <mergeCell ref="F584:G584"/>
    <mergeCell ref="H584:I584"/>
    <mergeCell ref="J584:K584"/>
    <mergeCell ref="L584:M584"/>
    <mergeCell ref="N584:O584"/>
    <mergeCell ref="D585:E585"/>
    <mergeCell ref="F585:G585"/>
    <mergeCell ref="H585:I585"/>
    <mergeCell ref="J585:K585"/>
    <mergeCell ref="L585:M585"/>
    <mergeCell ref="N585:O585"/>
    <mergeCell ref="D586:E586"/>
    <mergeCell ref="F586:G586"/>
    <mergeCell ref="H586:I586"/>
    <mergeCell ref="J586:K586"/>
    <mergeCell ref="L586:M586"/>
    <mergeCell ref="N586:O586"/>
    <mergeCell ref="D587:E587"/>
    <mergeCell ref="F587:G587"/>
    <mergeCell ref="H587:I587"/>
    <mergeCell ref="J587:K587"/>
    <mergeCell ref="L587:M587"/>
    <mergeCell ref="N587:O587"/>
    <mergeCell ref="D588:E588"/>
    <mergeCell ref="F588:G588"/>
    <mergeCell ref="H588:I588"/>
    <mergeCell ref="J588:K588"/>
    <mergeCell ref="L588:M588"/>
    <mergeCell ref="N588:O588"/>
    <mergeCell ref="D589:E589"/>
    <mergeCell ref="F589:G589"/>
    <mergeCell ref="H589:I589"/>
    <mergeCell ref="J589:K589"/>
    <mergeCell ref="L589:M589"/>
    <mergeCell ref="N589:O589"/>
    <mergeCell ref="D590:E590"/>
    <mergeCell ref="F590:G590"/>
    <mergeCell ref="H590:I590"/>
    <mergeCell ref="J590:K590"/>
    <mergeCell ref="L590:M590"/>
    <mergeCell ref="N590:O590"/>
    <mergeCell ref="D591:E591"/>
    <mergeCell ref="F591:G591"/>
    <mergeCell ref="H591:I591"/>
    <mergeCell ref="J591:K591"/>
    <mergeCell ref="L591:M591"/>
    <mergeCell ref="N591:O591"/>
    <mergeCell ref="D592:E592"/>
    <mergeCell ref="F592:G592"/>
    <mergeCell ref="H592:I592"/>
    <mergeCell ref="J592:K592"/>
    <mergeCell ref="L592:M592"/>
    <mergeCell ref="N592:O592"/>
    <mergeCell ref="D593:E593"/>
    <mergeCell ref="F593:G593"/>
    <mergeCell ref="H593:I593"/>
    <mergeCell ref="J593:K593"/>
    <mergeCell ref="L593:M593"/>
    <mergeCell ref="N593:O593"/>
    <mergeCell ref="D594:E594"/>
    <mergeCell ref="F594:G594"/>
    <mergeCell ref="H594:I594"/>
    <mergeCell ref="J594:K594"/>
    <mergeCell ref="L594:M594"/>
    <mergeCell ref="N594:O594"/>
    <mergeCell ref="D595:E595"/>
    <mergeCell ref="F595:G595"/>
    <mergeCell ref="H595:I595"/>
    <mergeCell ref="J595:K595"/>
    <mergeCell ref="L595:M595"/>
    <mergeCell ref="N595:O595"/>
    <mergeCell ref="D596:E596"/>
    <mergeCell ref="F596:G596"/>
    <mergeCell ref="H596:I596"/>
    <mergeCell ref="J596:K596"/>
    <mergeCell ref="L596:M596"/>
    <mergeCell ref="N596:O596"/>
    <mergeCell ref="D597:E597"/>
    <mergeCell ref="F597:G597"/>
    <mergeCell ref="H597:I597"/>
    <mergeCell ref="J597:K597"/>
    <mergeCell ref="L597:M597"/>
    <mergeCell ref="N597:O597"/>
    <mergeCell ref="D598:E598"/>
    <mergeCell ref="F598:G598"/>
    <mergeCell ref="H598:I598"/>
    <mergeCell ref="J598:K598"/>
    <mergeCell ref="L598:M598"/>
    <mergeCell ref="N598:O598"/>
    <mergeCell ref="D599:E599"/>
    <mergeCell ref="F599:G599"/>
    <mergeCell ref="H599:I599"/>
    <mergeCell ref="J599:K599"/>
    <mergeCell ref="L599:M599"/>
    <mergeCell ref="N599:O599"/>
    <mergeCell ref="D600:E600"/>
    <mergeCell ref="F600:G600"/>
    <mergeCell ref="H600:I600"/>
    <mergeCell ref="J600:K600"/>
    <mergeCell ref="L600:M600"/>
    <mergeCell ref="N600:O600"/>
    <mergeCell ref="D601:E601"/>
    <mergeCell ref="F601:G601"/>
    <mergeCell ref="H601:I601"/>
    <mergeCell ref="J601:K601"/>
    <mergeCell ref="L601:M601"/>
    <mergeCell ref="N601:O601"/>
    <mergeCell ref="D602:E602"/>
    <mergeCell ref="F602:G602"/>
    <mergeCell ref="H602:I602"/>
    <mergeCell ref="J602:K602"/>
    <mergeCell ref="L602:M602"/>
    <mergeCell ref="N602:O602"/>
    <mergeCell ref="D603:E603"/>
    <mergeCell ref="F603:G603"/>
    <mergeCell ref="H603:I603"/>
    <mergeCell ref="J603:K603"/>
    <mergeCell ref="L603:M603"/>
    <mergeCell ref="N603:O603"/>
    <mergeCell ref="D604:E604"/>
    <mergeCell ref="F604:G604"/>
    <mergeCell ref="H604:I604"/>
    <mergeCell ref="J604:K604"/>
    <mergeCell ref="L604:M604"/>
    <mergeCell ref="N604:O604"/>
    <mergeCell ref="D605:E605"/>
    <mergeCell ref="F605:G605"/>
    <mergeCell ref="H605:I605"/>
    <mergeCell ref="J605:K605"/>
    <mergeCell ref="L605:M605"/>
    <mergeCell ref="N605:O605"/>
    <mergeCell ref="D606:E606"/>
    <mergeCell ref="F606:G606"/>
    <mergeCell ref="H606:I606"/>
    <mergeCell ref="J606:K606"/>
    <mergeCell ref="L606:M606"/>
    <mergeCell ref="N606:O606"/>
    <mergeCell ref="D607:E607"/>
    <mergeCell ref="F607:G607"/>
    <mergeCell ref="H607:I607"/>
    <mergeCell ref="J607:K607"/>
    <mergeCell ref="L607:M607"/>
    <mergeCell ref="N607:O607"/>
    <mergeCell ref="D608:E608"/>
    <mergeCell ref="F608:G608"/>
    <mergeCell ref="H608:I608"/>
    <mergeCell ref="J608:K608"/>
    <mergeCell ref="L608:M608"/>
    <mergeCell ref="N608:O608"/>
    <mergeCell ref="D609:E609"/>
    <mergeCell ref="F609:G609"/>
    <mergeCell ref="H609:I609"/>
    <mergeCell ref="J609:K609"/>
    <mergeCell ref="L609:M609"/>
    <mergeCell ref="N609:O609"/>
    <mergeCell ref="D610:E610"/>
    <mergeCell ref="F610:G610"/>
    <mergeCell ref="H610:I610"/>
    <mergeCell ref="J610:K610"/>
    <mergeCell ref="L610:M610"/>
    <mergeCell ref="N610:O610"/>
    <mergeCell ref="D611:E611"/>
    <mergeCell ref="F611:G611"/>
    <mergeCell ref="H611:I611"/>
    <mergeCell ref="J611:K611"/>
    <mergeCell ref="L611:M611"/>
    <mergeCell ref="N611:O611"/>
    <mergeCell ref="D612:E612"/>
    <mergeCell ref="F612:G612"/>
    <mergeCell ref="H612:I612"/>
    <mergeCell ref="J612:K612"/>
    <mergeCell ref="L612:M612"/>
    <mergeCell ref="N612:O612"/>
    <mergeCell ref="D613:E613"/>
    <mergeCell ref="F613:G613"/>
    <mergeCell ref="H613:I613"/>
    <mergeCell ref="J613:K613"/>
    <mergeCell ref="L613:M613"/>
    <mergeCell ref="N613:O613"/>
    <mergeCell ref="D614:E614"/>
    <mergeCell ref="F614:G614"/>
    <mergeCell ref="H614:I614"/>
    <mergeCell ref="J614:K614"/>
    <mergeCell ref="L614:M614"/>
    <mergeCell ref="N614:O614"/>
    <mergeCell ref="D615:E615"/>
    <mergeCell ref="F615:G615"/>
    <mergeCell ref="H615:I615"/>
    <mergeCell ref="J615:K615"/>
    <mergeCell ref="L615:M615"/>
    <mergeCell ref="N615:O615"/>
    <mergeCell ref="D616:E616"/>
    <mergeCell ref="F616:G616"/>
    <mergeCell ref="H616:I616"/>
    <mergeCell ref="J616:K616"/>
    <mergeCell ref="L616:M616"/>
    <mergeCell ref="N616:O616"/>
    <mergeCell ref="D617:E617"/>
    <mergeCell ref="F617:G617"/>
    <mergeCell ref="H617:I617"/>
    <mergeCell ref="J617:K617"/>
    <mergeCell ref="L617:M617"/>
    <mergeCell ref="N617:O617"/>
    <mergeCell ref="D618:E618"/>
    <mergeCell ref="F618:G618"/>
    <mergeCell ref="H618:I618"/>
    <mergeCell ref="J618:K618"/>
    <mergeCell ref="L618:M618"/>
    <mergeCell ref="N618:O618"/>
    <mergeCell ref="D619:E619"/>
    <mergeCell ref="F619:G619"/>
    <mergeCell ref="H619:I619"/>
    <mergeCell ref="J619:K619"/>
    <mergeCell ref="L619:M619"/>
    <mergeCell ref="N619:O619"/>
    <mergeCell ref="D620:E620"/>
    <mergeCell ref="F620:G620"/>
    <mergeCell ref="H620:I620"/>
    <mergeCell ref="J620:K620"/>
    <mergeCell ref="L620:M620"/>
    <mergeCell ref="N620:O620"/>
    <mergeCell ref="D621:E621"/>
    <mergeCell ref="F621:G621"/>
    <mergeCell ref="H621:I621"/>
    <mergeCell ref="J621:K621"/>
    <mergeCell ref="L621:M621"/>
    <mergeCell ref="N621:O621"/>
    <mergeCell ref="D622:E622"/>
    <mergeCell ref="F622:G622"/>
    <mergeCell ref="H622:I622"/>
    <mergeCell ref="J622:K622"/>
    <mergeCell ref="L622:M622"/>
    <mergeCell ref="N622:O622"/>
    <mergeCell ref="D623:E623"/>
    <mergeCell ref="F623:G623"/>
    <mergeCell ref="H623:I623"/>
    <mergeCell ref="J623:K623"/>
    <mergeCell ref="L623:M623"/>
    <mergeCell ref="N623:O623"/>
    <mergeCell ref="D624:E624"/>
    <mergeCell ref="F624:G624"/>
    <mergeCell ref="H624:I624"/>
    <mergeCell ref="J624:K624"/>
    <mergeCell ref="L624:M624"/>
    <mergeCell ref="N624:O624"/>
    <mergeCell ref="D625:E625"/>
    <mergeCell ref="F625:G625"/>
    <mergeCell ref="H625:I625"/>
    <mergeCell ref="J625:K625"/>
    <mergeCell ref="L625:M625"/>
    <mergeCell ref="N625:O625"/>
    <mergeCell ref="D626:E626"/>
    <mergeCell ref="F626:G626"/>
    <mergeCell ref="H626:I626"/>
    <mergeCell ref="J626:K626"/>
    <mergeCell ref="L626:M626"/>
    <mergeCell ref="N626:O626"/>
    <mergeCell ref="D627:E627"/>
    <mergeCell ref="F627:G627"/>
    <mergeCell ref="H627:I627"/>
    <mergeCell ref="J627:K627"/>
    <mergeCell ref="L627:M627"/>
    <mergeCell ref="N627:O627"/>
    <mergeCell ref="D628:E628"/>
    <mergeCell ref="F628:G628"/>
    <mergeCell ref="H628:I628"/>
    <mergeCell ref="J628:K628"/>
    <mergeCell ref="L628:M628"/>
    <mergeCell ref="N628:O628"/>
    <mergeCell ref="D629:E629"/>
    <mergeCell ref="F629:G629"/>
    <mergeCell ref="H629:I629"/>
    <mergeCell ref="J629:K629"/>
    <mergeCell ref="L629:M629"/>
    <mergeCell ref="N629:O629"/>
    <mergeCell ref="D630:E630"/>
    <mergeCell ref="F630:G630"/>
    <mergeCell ref="H630:I630"/>
    <mergeCell ref="J630:K630"/>
    <mergeCell ref="L630:M630"/>
    <mergeCell ref="N630:O630"/>
    <mergeCell ref="D631:E631"/>
    <mergeCell ref="F631:G631"/>
    <mergeCell ref="H631:I631"/>
    <mergeCell ref="J631:K631"/>
    <mergeCell ref="L631:M631"/>
    <mergeCell ref="N631:O631"/>
    <mergeCell ref="D632:E632"/>
    <mergeCell ref="F632:G632"/>
    <mergeCell ref="H632:I632"/>
    <mergeCell ref="J632:K632"/>
    <mergeCell ref="L632:M632"/>
    <mergeCell ref="N632:O632"/>
    <mergeCell ref="D633:E633"/>
    <mergeCell ref="F633:G633"/>
    <mergeCell ref="H633:I633"/>
    <mergeCell ref="J633:K633"/>
    <mergeCell ref="L633:M633"/>
    <mergeCell ref="N633:O633"/>
    <mergeCell ref="D634:E634"/>
    <mergeCell ref="F634:G634"/>
    <mergeCell ref="H634:I634"/>
    <mergeCell ref="J634:K634"/>
    <mergeCell ref="L634:M634"/>
    <mergeCell ref="N634:O634"/>
    <mergeCell ref="D635:E635"/>
    <mergeCell ref="F635:G635"/>
    <mergeCell ref="H635:I635"/>
    <mergeCell ref="J635:K635"/>
    <mergeCell ref="L635:M635"/>
    <mergeCell ref="N635:O635"/>
    <mergeCell ref="D636:E636"/>
    <mergeCell ref="F636:G636"/>
    <mergeCell ref="H636:I636"/>
    <mergeCell ref="J636:K636"/>
    <mergeCell ref="L636:M636"/>
    <mergeCell ref="N636:O636"/>
    <mergeCell ref="D637:E637"/>
    <mergeCell ref="F637:G637"/>
    <mergeCell ref="H637:I637"/>
    <mergeCell ref="J637:K637"/>
    <mergeCell ref="L637:M637"/>
    <mergeCell ref="N637:O637"/>
    <mergeCell ref="D638:E638"/>
    <mergeCell ref="F638:G638"/>
    <mergeCell ref="H638:I638"/>
    <mergeCell ref="J638:K638"/>
    <mergeCell ref="L638:M638"/>
    <mergeCell ref="N638:O638"/>
    <mergeCell ref="D639:E639"/>
    <mergeCell ref="F639:G639"/>
    <mergeCell ref="H639:I639"/>
    <mergeCell ref="J639:K639"/>
    <mergeCell ref="L639:M639"/>
    <mergeCell ref="N639:O639"/>
    <mergeCell ref="D640:E640"/>
    <mergeCell ref="F640:G640"/>
    <mergeCell ref="H640:I640"/>
    <mergeCell ref="J640:K640"/>
    <mergeCell ref="L640:M640"/>
    <mergeCell ref="N640:O640"/>
    <mergeCell ref="D641:E641"/>
    <mergeCell ref="F641:G641"/>
    <mergeCell ref="H641:I641"/>
    <mergeCell ref="J641:K641"/>
    <mergeCell ref="L641:M641"/>
    <mergeCell ref="N641:O641"/>
    <mergeCell ref="D642:E642"/>
    <mergeCell ref="F642:G642"/>
    <mergeCell ref="H642:I642"/>
    <mergeCell ref="J642:K642"/>
    <mergeCell ref="L642:M642"/>
    <mergeCell ref="N642:O642"/>
    <mergeCell ref="D643:E643"/>
    <mergeCell ref="F643:G643"/>
    <mergeCell ref="H643:I643"/>
    <mergeCell ref="J643:K643"/>
    <mergeCell ref="L643:M643"/>
    <mergeCell ref="N643:O643"/>
    <mergeCell ref="D644:E644"/>
    <mergeCell ref="F644:G644"/>
    <mergeCell ref="H644:I644"/>
    <mergeCell ref="J644:K644"/>
    <mergeCell ref="L644:M644"/>
    <mergeCell ref="N644:O644"/>
    <mergeCell ref="D645:E645"/>
    <mergeCell ref="F645:G645"/>
    <mergeCell ref="H645:I645"/>
    <mergeCell ref="J645:K645"/>
    <mergeCell ref="L645:M645"/>
    <mergeCell ref="N645:O645"/>
    <mergeCell ref="D646:E646"/>
    <mergeCell ref="F646:G646"/>
    <mergeCell ref="H646:I646"/>
    <mergeCell ref="J646:K646"/>
    <mergeCell ref="L646:M646"/>
    <mergeCell ref="N646:O646"/>
    <mergeCell ref="D647:E647"/>
    <mergeCell ref="F647:G647"/>
    <mergeCell ref="H647:I647"/>
    <mergeCell ref="J647:K647"/>
    <mergeCell ref="L647:M647"/>
    <mergeCell ref="N647:O647"/>
    <mergeCell ref="D648:E648"/>
    <mergeCell ref="F648:G648"/>
    <mergeCell ref="H648:I648"/>
    <mergeCell ref="J648:K648"/>
    <mergeCell ref="L648:M648"/>
    <mergeCell ref="N648:O648"/>
    <mergeCell ref="D649:E649"/>
    <mergeCell ref="F649:G649"/>
    <mergeCell ref="H649:I649"/>
    <mergeCell ref="J649:K649"/>
    <mergeCell ref="L649:M649"/>
    <mergeCell ref="N649:O649"/>
    <mergeCell ref="D650:E650"/>
    <mergeCell ref="F650:G650"/>
    <mergeCell ref="H650:I650"/>
    <mergeCell ref="J650:K650"/>
    <mergeCell ref="L650:M650"/>
    <mergeCell ref="N650:O650"/>
    <mergeCell ref="D651:E651"/>
    <mergeCell ref="F651:G651"/>
    <mergeCell ref="H651:I651"/>
    <mergeCell ref="J651:K651"/>
    <mergeCell ref="L651:M651"/>
    <mergeCell ref="N651:O651"/>
    <mergeCell ref="D652:E652"/>
    <mergeCell ref="F652:G652"/>
    <mergeCell ref="H652:I652"/>
    <mergeCell ref="J652:K652"/>
    <mergeCell ref="L652:M652"/>
    <mergeCell ref="N652:O652"/>
    <mergeCell ref="D653:E653"/>
    <mergeCell ref="F653:G653"/>
    <mergeCell ref="H653:I653"/>
    <mergeCell ref="J653:K653"/>
    <mergeCell ref="L653:M653"/>
    <mergeCell ref="N653:O653"/>
    <mergeCell ref="D654:E654"/>
    <mergeCell ref="F654:G654"/>
    <mergeCell ref="H654:I654"/>
    <mergeCell ref="J654:K654"/>
    <mergeCell ref="L654:M654"/>
    <mergeCell ref="N654:O654"/>
    <mergeCell ref="D655:E655"/>
    <mergeCell ref="F655:G655"/>
    <mergeCell ref="H655:I655"/>
    <mergeCell ref="J655:K655"/>
    <mergeCell ref="L655:M655"/>
    <mergeCell ref="N655:O655"/>
    <mergeCell ref="D656:E656"/>
    <mergeCell ref="F656:G656"/>
    <mergeCell ref="H656:I656"/>
    <mergeCell ref="J656:K656"/>
    <mergeCell ref="L656:M656"/>
    <mergeCell ref="N656:O656"/>
    <mergeCell ref="D657:E657"/>
    <mergeCell ref="F657:G657"/>
    <mergeCell ref="H657:I657"/>
    <mergeCell ref="J657:K657"/>
    <mergeCell ref="L657:M657"/>
    <mergeCell ref="N657:O657"/>
    <mergeCell ref="D658:E658"/>
    <mergeCell ref="F658:G658"/>
    <mergeCell ref="H658:I658"/>
    <mergeCell ref="J658:K658"/>
    <mergeCell ref="L658:M658"/>
    <mergeCell ref="N658:O658"/>
    <mergeCell ref="D659:E659"/>
    <mergeCell ref="F659:G659"/>
    <mergeCell ref="H659:I659"/>
    <mergeCell ref="J659:K659"/>
    <mergeCell ref="L659:M659"/>
    <mergeCell ref="N659:O659"/>
    <mergeCell ref="D660:E660"/>
    <mergeCell ref="F660:G660"/>
    <mergeCell ref="H660:I660"/>
    <mergeCell ref="J660:K660"/>
    <mergeCell ref="L660:M660"/>
    <mergeCell ref="N660:O660"/>
    <mergeCell ref="D661:E661"/>
    <mergeCell ref="F661:G661"/>
    <mergeCell ref="H661:I661"/>
    <mergeCell ref="J661:K661"/>
    <mergeCell ref="L661:M661"/>
    <mergeCell ref="N661:O661"/>
    <mergeCell ref="D662:E662"/>
    <mergeCell ref="F662:G662"/>
    <mergeCell ref="H662:I662"/>
    <mergeCell ref="J662:K662"/>
    <mergeCell ref="L662:M662"/>
    <mergeCell ref="N662:O662"/>
    <mergeCell ref="D663:E663"/>
    <mergeCell ref="F663:G663"/>
    <mergeCell ref="H663:I663"/>
    <mergeCell ref="J663:K663"/>
    <mergeCell ref="L663:M663"/>
    <mergeCell ref="N663:O663"/>
    <mergeCell ref="D664:E664"/>
    <mergeCell ref="F664:G664"/>
    <mergeCell ref="H664:I664"/>
    <mergeCell ref="J664:K664"/>
    <mergeCell ref="L664:M664"/>
    <mergeCell ref="N664:O664"/>
    <mergeCell ref="D665:E665"/>
    <mergeCell ref="F665:G665"/>
    <mergeCell ref="H665:I665"/>
    <mergeCell ref="J665:K665"/>
    <mergeCell ref="L665:M665"/>
    <mergeCell ref="N665:O665"/>
    <mergeCell ref="D666:E666"/>
    <mergeCell ref="F666:G666"/>
    <mergeCell ref="H666:I666"/>
    <mergeCell ref="J666:K666"/>
    <mergeCell ref="L666:M666"/>
    <mergeCell ref="N666:O666"/>
    <mergeCell ref="D667:E667"/>
    <mergeCell ref="F667:G667"/>
    <mergeCell ref="H667:I667"/>
    <mergeCell ref="J667:K667"/>
    <mergeCell ref="L667:M667"/>
    <mergeCell ref="N667:O667"/>
    <mergeCell ref="D668:E668"/>
    <mergeCell ref="F668:G668"/>
    <mergeCell ref="H668:I668"/>
    <mergeCell ref="J668:K668"/>
    <mergeCell ref="L668:M668"/>
    <mergeCell ref="N668:O668"/>
    <mergeCell ref="D669:E669"/>
    <mergeCell ref="F669:G669"/>
    <mergeCell ref="H669:I669"/>
    <mergeCell ref="J669:K669"/>
    <mergeCell ref="L669:M669"/>
    <mergeCell ref="N669:O669"/>
    <mergeCell ref="D670:E670"/>
    <mergeCell ref="F670:G670"/>
    <mergeCell ref="H670:I670"/>
    <mergeCell ref="J670:K670"/>
    <mergeCell ref="L670:M670"/>
    <mergeCell ref="N670:O670"/>
    <mergeCell ref="D671:E671"/>
    <mergeCell ref="F671:G671"/>
    <mergeCell ref="H671:I671"/>
    <mergeCell ref="J671:K671"/>
    <mergeCell ref="L671:M671"/>
    <mergeCell ref="N671:O671"/>
    <mergeCell ref="D672:E672"/>
    <mergeCell ref="F672:G672"/>
    <mergeCell ref="H672:I672"/>
    <mergeCell ref="J672:K672"/>
    <mergeCell ref="L672:M672"/>
    <mergeCell ref="N672:O672"/>
    <mergeCell ref="D673:E673"/>
    <mergeCell ref="F673:G673"/>
    <mergeCell ref="H673:I673"/>
    <mergeCell ref="J673:K673"/>
    <mergeCell ref="L673:M673"/>
    <mergeCell ref="N673:O673"/>
    <mergeCell ref="D674:E674"/>
    <mergeCell ref="F674:G674"/>
    <mergeCell ref="H674:I674"/>
    <mergeCell ref="J674:K674"/>
    <mergeCell ref="L674:M674"/>
    <mergeCell ref="N674:O674"/>
    <mergeCell ref="D675:E675"/>
    <mergeCell ref="F675:G675"/>
    <mergeCell ref="H675:I675"/>
    <mergeCell ref="J675:K675"/>
    <mergeCell ref="L675:M675"/>
    <mergeCell ref="N675:O675"/>
    <mergeCell ref="D676:E676"/>
    <mergeCell ref="F676:G676"/>
    <mergeCell ref="H676:I676"/>
    <mergeCell ref="J676:K676"/>
    <mergeCell ref="L676:M676"/>
    <mergeCell ref="N676:O676"/>
    <mergeCell ref="D677:E677"/>
    <mergeCell ref="F677:G677"/>
    <mergeCell ref="H677:I677"/>
    <mergeCell ref="J677:K677"/>
    <mergeCell ref="L677:M677"/>
    <mergeCell ref="N677:O677"/>
    <mergeCell ref="D678:E678"/>
    <mergeCell ref="F678:G678"/>
    <mergeCell ref="H678:I678"/>
    <mergeCell ref="J678:K678"/>
    <mergeCell ref="L678:M678"/>
    <mergeCell ref="N678:O678"/>
    <mergeCell ref="D679:E679"/>
    <mergeCell ref="F679:G679"/>
    <mergeCell ref="H679:I679"/>
    <mergeCell ref="J679:K679"/>
    <mergeCell ref="L679:M679"/>
    <mergeCell ref="N679:O679"/>
    <mergeCell ref="D680:E680"/>
    <mergeCell ref="F680:G680"/>
    <mergeCell ref="H680:I680"/>
    <mergeCell ref="J680:K680"/>
    <mergeCell ref="L680:M680"/>
    <mergeCell ref="N680:O680"/>
    <mergeCell ref="D681:E681"/>
    <mergeCell ref="F681:G681"/>
    <mergeCell ref="H681:I681"/>
    <mergeCell ref="J681:K681"/>
    <mergeCell ref="L681:M681"/>
    <mergeCell ref="N681:O681"/>
    <mergeCell ref="D682:E682"/>
    <mergeCell ref="F682:G682"/>
    <mergeCell ref="H682:I682"/>
    <mergeCell ref="J682:K682"/>
    <mergeCell ref="L682:M682"/>
    <mergeCell ref="N682:O682"/>
    <mergeCell ref="D683:E683"/>
    <mergeCell ref="F683:G683"/>
    <mergeCell ref="H683:I683"/>
    <mergeCell ref="J683:K683"/>
    <mergeCell ref="L683:M683"/>
    <mergeCell ref="N683:O683"/>
    <mergeCell ref="D684:E684"/>
    <mergeCell ref="F684:G684"/>
    <mergeCell ref="H684:I684"/>
    <mergeCell ref="J684:K684"/>
    <mergeCell ref="L684:M684"/>
    <mergeCell ref="N684:O684"/>
    <mergeCell ref="D685:E685"/>
    <mergeCell ref="F685:G685"/>
    <mergeCell ref="H685:I685"/>
    <mergeCell ref="J685:K685"/>
    <mergeCell ref="L685:M685"/>
    <mergeCell ref="N685:O685"/>
    <mergeCell ref="D686:E686"/>
    <mergeCell ref="F686:G686"/>
    <mergeCell ref="H686:I686"/>
    <mergeCell ref="J686:K686"/>
    <mergeCell ref="L686:M686"/>
    <mergeCell ref="N686:O686"/>
    <mergeCell ref="D687:E687"/>
    <mergeCell ref="F687:G687"/>
    <mergeCell ref="H687:I687"/>
    <mergeCell ref="J687:K687"/>
    <mergeCell ref="L687:M687"/>
    <mergeCell ref="N687:O687"/>
    <mergeCell ref="D688:E688"/>
    <mergeCell ref="F688:G688"/>
    <mergeCell ref="H688:I688"/>
    <mergeCell ref="J688:K688"/>
    <mergeCell ref="L688:M688"/>
    <mergeCell ref="N688:O688"/>
    <mergeCell ref="D689:E689"/>
    <mergeCell ref="F689:G689"/>
    <mergeCell ref="H689:I689"/>
    <mergeCell ref="J689:K689"/>
    <mergeCell ref="L689:M689"/>
    <mergeCell ref="N689:O689"/>
    <mergeCell ref="D690:E690"/>
    <mergeCell ref="F690:G690"/>
    <mergeCell ref="H690:I690"/>
    <mergeCell ref="J690:K690"/>
    <mergeCell ref="L690:M690"/>
    <mergeCell ref="N690:O690"/>
    <mergeCell ref="D691:E691"/>
    <mergeCell ref="F691:G691"/>
    <mergeCell ref="H691:I691"/>
    <mergeCell ref="J691:K691"/>
    <mergeCell ref="L691:M691"/>
    <mergeCell ref="N691:O691"/>
    <mergeCell ref="D692:E692"/>
    <mergeCell ref="F692:G692"/>
    <mergeCell ref="H692:I692"/>
    <mergeCell ref="J692:K692"/>
    <mergeCell ref="L692:M692"/>
    <mergeCell ref="N692:O692"/>
    <mergeCell ref="D693:E693"/>
    <mergeCell ref="F693:G693"/>
    <mergeCell ref="H693:I693"/>
    <mergeCell ref="J693:K693"/>
    <mergeCell ref="L693:M693"/>
    <mergeCell ref="N693:O693"/>
    <mergeCell ref="D694:E694"/>
    <mergeCell ref="F694:G694"/>
    <mergeCell ref="H694:I694"/>
    <mergeCell ref="J694:K694"/>
    <mergeCell ref="L694:M694"/>
    <mergeCell ref="N694:O694"/>
    <mergeCell ref="D695:E695"/>
    <mergeCell ref="F695:G695"/>
    <mergeCell ref="H695:I695"/>
    <mergeCell ref="J695:K695"/>
    <mergeCell ref="L695:M695"/>
    <mergeCell ref="N695:O695"/>
    <mergeCell ref="D696:E696"/>
    <mergeCell ref="F696:G696"/>
    <mergeCell ref="H696:I696"/>
    <mergeCell ref="J696:K696"/>
    <mergeCell ref="L696:M696"/>
    <mergeCell ref="N696:O696"/>
    <mergeCell ref="D697:E697"/>
    <mergeCell ref="F697:G697"/>
    <mergeCell ref="H697:I697"/>
    <mergeCell ref="J697:K697"/>
    <mergeCell ref="L697:M697"/>
    <mergeCell ref="N697:O697"/>
    <mergeCell ref="D698:E698"/>
    <mergeCell ref="F698:G698"/>
    <mergeCell ref="H698:I698"/>
    <mergeCell ref="J698:K698"/>
    <mergeCell ref="L698:M698"/>
    <mergeCell ref="N698:O698"/>
    <mergeCell ref="D699:E699"/>
    <mergeCell ref="F699:G699"/>
    <mergeCell ref="H699:I699"/>
    <mergeCell ref="J699:K699"/>
    <mergeCell ref="L699:M699"/>
    <mergeCell ref="N699:O699"/>
    <mergeCell ref="D700:E700"/>
    <mergeCell ref="F700:G700"/>
    <mergeCell ref="H700:I700"/>
    <mergeCell ref="J700:K700"/>
    <mergeCell ref="L700:M700"/>
    <mergeCell ref="N700:O700"/>
    <mergeCell ref="D701:E701"/>
    <mergeCell ref="F701:G701"/>
    <mergeCell ref="H701:I701"/>
    <mergeCell ref="J701:K701"/>
    <mergeCell ref="L701:M701"/>
    <mergeCell ref="N701:O701"/>
    <mergeCell ref="D702:E702"/>
    <mergeCell ref="F702:G702"/>
    <mergeCell ref="H702:I702"/>
    <mergeCell ref="J702:K702"/>
    <mergeCell ref="L702:M702"/>
    <mergeCell ref="N702:O702"/>
    <mergeCell ref="D703:E703"/>
    <mergeCell ref="F703:G703"/>
    <mergeCell ref="H703:I703"/>
    <mergeCell ref="J703:K703"/>
    <mergeCell ref="L703:M703"/>
    <mergeCell ref="N703:O703"/>
    <mergeCell ref="D704:E704"/>
    <mergeCell ref="F704:G704"/>
    <mergeCell ref="H704:I704"/>
    <mergeCell ref="J704:K704"/>
    <mergeCell ref="L704:M704"/>
    <mergeCell ref="N704:O704"/>
    <mergeCell ref="D705:E705"/>
    <mergeCell ref="F705:G705"/>
    <mergeCell ref="H705:I705"/>
    <mergeCell ref="J705:K705"/>
    <mergeCell ref="L705:M705"/>
    <mergeCell ref="N705:O705"/>
    <mergeCell ref="D706:E706"/>
    <mergeCell ref="F706:G706"/>
    <mergeCell ref="H706:I706"/>
    <mergeCell ref="J706:K706"/>
    <mergeCell ref="L706:M706"/>
    <mergeCell ref="N706:O706"/>
    <mergeCell ref="D707:E707"/>
    <mergeCell ref="F707:G707"/>
    <mergeCell ref="H707:I707"/>
    <mergeCell ref="J707:K707"/>
    <mergeCell ref="L707:M707"/>
    <mergeCell ref="N707:O707"/>
    <mergeCell ref="D708:E708"/>
    <mergeCell ref="F708:G708"/>
    <mergeCell ref="H708:I708"/>
    <mergeCell ref="J708:K708"/>
    <mergeCell ref="L708:M708"/>
    <mergeCell ref="N708:O708"/>
    <mergeCell ref="D709:E709"/>
    <mergeCell ref="F709:G709"/>
    <mergeCell ref="H709:I709"/>
    <mergeCell ref="J709:K709"/>
    <mergeCell ref="L709:M709"/>
    <mergeCell ref="N709:O709"/>
    <mergeCell ref="D710:E710"/>
    <mergeCell ref="F710:G710"/>
    <mergeCell ref="H710:I710"/>
    <mergeCell ref="J710:K710"/>
    <mergeCell ref="L710:M710"/>
    <mergeCell ref="N710:O710"/>
    <mergeCell ref="D711:E711"/>
    <mergeCell ref="F711:G711"/>
    <mergeCell ref="H711:I711"/>
    <mergeCell ref="J711:K711"/>
    <mergeCell ref="L711:M711"/>
    <mergeCell ref="N711:O711"/>
    <mergeCell ref="D712:E712"/>
    <mergeCell ref="F712:G712"/>
    <mergeCell ref="H712:I712"/>
    <mergeCell ref="J712:K712"/>
    <mergeCell ref="L712:M712"/>
    <mergeCell ref="N712:O712"/>
    <mergeCell ref="D713:E713"/>
    <mergeCell ref="F713:G713"/>
    <mergeCell ref="H713:I713"/>
    <mergeCell ref="J713:K713"/>
    <mergeCell ref="L713:M713"/>
    <mergeCell ref="N713:O713"/>
    <mergeCell ref="D714:E714"/>
    <mergeCell ref="F714:G714"/>
    <mergeCell ref="H714:I714"/>
    <mergeCell ref="J714:K714"/>
    <mergeCell ref="L714:M714"/>
    <mergeCell ref="N714:O714"/>
    <mergeCell ref="D715:E715"/>
    <mergeCell ref="F715:G715"/>
    <mergeCell ref="H715:I715"/>
    <mergeCell ref="J715:K715"/>
    <mergeCell ref="L715:M715"/>
    <mergeCell ref="N715:O715"/>
    <mergeCell ref="D716:E716"/>
    <mergeCell ref="F716:G716"/>
    <mergeCell ref="H716:I716"/>
    <mergeCell ref="J716:K716"/>
    <mergeCell ref="L716:M716"/>
    <mergeCell ref="N716:O716"/>
    <mergeCell ref="D717:E717"/>
    <mergeCell ref="F717:G717"/>
    <mergeCell ref="H717:I717"/>
    <mergeCell ref="J717:K717"/>
    <mergeCell ref="L717:M717"/>
    <mergeCell ref="N717:O717"/>
    <mergeCell ref="D718:E718"/>
    <mergeCell ref="F718:G718"/>
    <mergeCell ref="H718:I718"/>
    <mergeCell ref="J718:K718"/>
    <mergeCell ref="L718:M718"/>
    <mergeCell ref="N718:O718"/>
    <mergeCell ref="D719:E719"/>
    <mergeCell ref="F719:G719"/>
    <mergeCell ref="H719:I719"/>
    <mergeCell ref="J719:K719"/>
    <mergeCell ref="L719:M719"/>
    <mergeCell ref="N719:O719"/>
    <mergeCell ref="D720:E720"/>
    <mergeCell ref="F720:G720"/>
    <mergeCell ref="H720:I720"/>
    <mergeCell ref="J720:K720"/>
    <mergeCell ref="L720:M720"/>
    <mergeCell ref="N720:O720"/>
    <mergeCell ref="D721:E721"/>
    <mergeCell ref="F721:G721"/>
    <mergeCell ref="H721:I721"/>
    <mergeCell ref="J721:K721"/>
    <mergeCell ref="L721:M721"/>
    <mergeCell ref="N721:O721"/>
    <mergeCell ref="D722:E722"/>
    <mergeCell ref="F722:G722"/>
    <mergeCell ref="H722:I722"/>
    <mergeCell ref="J722:K722"/>
    <mergeCell ref="L722:M722"/>
    <mergeCell ref="N722:O722"/>
    <mergeCell ref="D723:E723"/>
    <mergeCell ref="F723:G723"/>
    <mergeCell ref="H723:I723"/>
    <mergeCell ref="J723:K723"/>
    <mergeCell ref="L723:M723"/>
    <mergeCell ref="N723:O723"/>
    <mergeCell ref="D724:E724"/>
    <mergeCell ref="F724:G724"/>
    <mergeCell ref="H724:I724"/>
    <mergeCell ref="J724:K724"/>
    <mergeCell ref="L724:M724"/>
    <mergeCell ref="N724:O724"/>
    <mergeCell ref="D725:E725"/>
    <mergeCell ref="F725:G725"/>
    <mergeCell ref="H725:I725"/>
    <mergeCell ref="J725:K725"/>
    <mergeCell ref="L725:M725"/>
    <mergeCell ref="N725:O725"/>
    <mergeCell ref="D726:E726"/>
    <mergeCell ref="F726:G726"/>
    <mergeCell ref="H726:I726"/>
    <mergeCell ref="J726:K726"/>
    <mergeCell ref="L726:M726"/>
    <mergeCell ref="N726:O726"/>
    <mergeCell ref="D727:E727"/>
    <mergeCell ref="F727:G727"/>
    <mergeCell ref="H727:I727"/>
    <mergeCell ref="J727:K727"/>
    <mergeCell ref="L727:M727"/>
    <mergeCell ref="N727:O727"/>
    <mergeCell ref="D728:E728"/>
    <mergeCell ref="F728:G728"/>
    <mergeCell ref="H728:I728"/>
    <mergeCell ref="J728:K728"/>
    <mergeCell ref="L728:M728"/>
    <mergeCell ref="N728:O728"/>
    <mergeCell ref="D729:E729"/>
    <mergeCell ref="F729:G729"/>
    <mergeCell ref="H729:I729"/>
    <mergeCell ref="J729:K729"/>
    <mergeCell ref="L729:M729"/>
    <mergeCell ref="N729:O729"/>
    <mergeCell ref="D730:E730"/>
    <mergeCell ref="F730:G730"/>
    <mergeCell ref="H730:I730"/>
    <mergeCell ref="J730:K730"/>
    <mergeCell ref="L730:M730"/>
    <mergeCell ref="N730:O730"/>
    <mergeCell ref="D731:E731"/>
    <mergeCell ref="F731:G731"/>
    <mergeCell ref="H731:I731"/>
    <mergeCell ref="J731:K731"/>
    <mergeCell ref="L731:M731"/>
    <mergeCell ref="N731:O731"/>
    <mergeCell ref="D732:E732"/>
    <mergeCell ref="F732:G732"/>
    <mergeCell ref="H732:I732"/>
    <mergeCell ref="J732:K732"/>
    <mergeCell ref="L732:M732"/>
    <mergeCell ref="N732:O732"/>
    <mergeCell ref="D733:E733"/>
    <mergeCell ref="F733:G733"/>
    <mergeCell ref="H733:I733"/>
    <mergeCell ref="J733:K733"/>
    <mergeCell ref="L733:M733"/>
    <mergeCell ref="N733:O733"/>
    <mergeCell ref="D734:E734"/>
    <mergeCell ref="F734:G734"/>
    <mergeCell ref="H734:I734"/>
    <mergeCell ref="J734:K734"/>
    <mergeCell ref="L734:M734"/>
    <mergeCell ref="N734:O734"/>
    <mergeCell ref="D735:E735"/>
    <mergeCell ref="F735:G735"/>
    <mergeCell ref="H735:I735"/>
    <mergeCell ref="J735:K735"/>
    <mergeCell ref="L735:M735"/>
    <mergeCell ref="N735:O735"/>
    <mergeCell ref="D736:E736"/>
    <mergeCell ref="F736:G736"/>
    <mergeCell ref="H736:I736"/>
    <mergeCell ref="J736:K736"/>
    <mergeCell ref="L736:M736"/>
    <mergeCell ref="N736:O736"/>
    <mergeCell ref="D737:E737"/>
    <mergeCell ref="F737:G737"/>
    <mergeCell ref="H737:I737"/>
    <mergeCell ref="J737:K737"/>
    <mergeCell ref="L737:M737"/>
    <mergeCell ref="N737:O737"/>
    <mergeCell ref="D738:E738"/>
    <mergeCell ref="F738:G738"/>
    <mergeCell ref="H738:I738"/>
    <mergeCell ref="J738:K738"/>
    <mergeCell ref="L738:M738"/>
    <mergeCell ref="N738:O738"/>
    <mergeCell ref="D739:E739"/>
    <mergeCell ref="F739:G739"/>
    <mergeCell ref="H739:I739"/>
    <mergeCell ref="J739:K739"/>
    <mergeCell ref="L739:M739"/>
    <mergeCell ref="N739:O739"/>
    <mergeCell ref="D740:E740"/>
    <mergeCell ref="F740:G740"/>
    <mergeCell ref="H740:I740"/>
    <mergeCell ref="J740:K740"/>
    <mergeCell ref="L740:M740"/>
    <mergeCell ref="N740:O740"/>
    <mergeCell ref="D741:E741"/>
    <mergeCell ref="F741:G741"/>
    <mergeCell ref="H741:I741"/>
    <mergeCell ref="J741:K741"/>
    <mergeCell ref="L741:M741"/>
    <mergeCell ref="N741:O741"/>
    <mergeCell ref="D742:E742"/>
    <mergeCell ref="F742:G742"/>
    <mergeCell ref="H742:I742"/>
    <mergeCell ref="J742:K742"/>
    <mergeCell ref="L742:M742"/>
    <mergeCell ref="N742:O742"/>
    <mergeCell ref="D743:E743"/>
    <mergeCell ref="F743:G743"/>
    <mergeCell ref="H743:I743"/>
    <mergeCell ref="J743:K743"/>
    <mergeCell ref="L743:M743"/>
    <mergeCell ref="N743:O743"/>
    <mergeCell ref="D744:E744"/>
    <mergeCell ref="F744:G744"/>
    <mergeCell ref="H744:I744"/>
    <mergeCell ref="J744:K744"/>
    <mergeCell ref="L744:M744"/>
    <mergeCell ref="N744:O744"/>
    <mergeCell ref="D745:E745"/>
    <mergeCell ref="F745:G745"/>
    <mergeCell ref="H745:I745"/>
    <mergeCell ref="J745:K745"/>
    <mergeCell ref="L745:M745"/>
    <mergeCell ref="N745:O745"/>
    <mergeCell ref="D746:E746"/>
    <mergeCell ref="F746:G746"/>
    <mergeCell ref="H746:I746"/>
    <mergeCell ref="J746:K746"/>
    <mergeCell ref="L746:M746"/>
    <mergeCell ref="N746:O746"/>
    <mergeCell ref="D747:E747"/>
    <mergeCell ref="F747:G747"/>
    <mergeCell ref="H747:I747"/>
    <mergeCell ref="J747:K747"/>
    <mergeCell ref="L747:M747"/>
    <mergeCell ref="N747:O747"/>
    <mergeCell ref="D748:E748"/>
    <mergeCell ref="F748:G748"/>
    <mergeCell ref="H748:I748"/>
    <mergeCell ref="J748:K748"/>
    <mergeCell ref="L748:M748"/>
    <mergeCell ref="N748:O748"/>
    <mergeCell ref="D749:E749"/>
    <mergeCell ref="F749:G749"/>
    <mergeCell ref="H749:I749"/>
    <mergeCell ref="J749:K749"/>
    <mergeCell ref="L749:M749"/>
    <mergeCell ref="N749:O749"/>
    <mergeCell ref="D750:E750"/>
    <mergeCell ref="F750:G750"/>
    <mergeCell ref="H750:I750"/>
    <mergeCell ref="J750:K750"/>
    <mergeCell ref="L750:M750"/>
    <mergeCell ref="N750:O750"/>
    <mergeCell ref="D751:E751"/>
    <mergeCell ref="F751:G751"/>
    <mergeCell ref="H751:I751"/>
    <mergeCell ref="J751:K751"/>
    <mergeCell ref="L751:M751"/>
    <mergeCell ref="N751:O751"/>
    <mergeCell ref="D752:E752"/>
    <mergeCell ref="F752:G752"/>
    <mergeCell ref="H752:I752"/>
    <mergeCell ref="J752:K752"/>
    <mergeCell ref="L752:M752"/>
    <mergeCell ref="N752:O752"/>
    <mergeCell ref="D753:E753"/>
    <mergeCell ref="F753:G753"/>
    <mergeCell ref="H753:I753"/>
    <mergeCell ref="J753:K753"/>
    <mergeCell ref="L753:M753"/>
    <mergeCell ref="N753:O753"/>
    <mergeCell ref="D754:E754"/>
    <mergeCell ref="F754:G754"/>
    <mergeCell ref="H754:I754"/>
    <mergeCell ref="J754:K754"/>
    <mergeCell ref="L754:M754"/>
    <mergeCell ref="N754:O754"/>
    <mergeCell ref="D755:E755"/>
    <mergeCell ref="F755:G755"/>
    <mergeCell ref="H755:I755"/>
    <mergeCell ref="J755:K755"/>
    <mergeCell ref="L755:M755"/>
    <mergeCell ref="N755:O755"/>
    <mergeCell ref="D756:E756"/>
    <mergeCell ref="F756:G756"/>
    <mergeCell ref="H756:I756"/>
    <mergeCell ref="J756:K756"/>
    <mergeCell ref="L756:M756"/>
    <mergeCell ref="N756:O756"/>
    <mergeCell ref="D757:E757"/>
    <mergeCell ref="F757:G757"/>
    <mergeCell ref="H757:I757"/>
    <mergeCell ref="J757:K757"/>
    <mergeCell ref="L757:M757"/>
    <mergeCell ref="N757:O757"/>
    <mergeCell ref="D758:E758"/>
    <mergeCell ref="F758:G758"/>
    <mergeCell ref="H758:I758"/>
    <mergeCell ref="J758:K758"/>
    <mergeCell ref="L758:M758"/>
    <mergeCell ref="N758:O758"/>
    <mergeCell ref="D759:E759"/>
    <mergeCell ref="F759:G759"/>
    <mergeCell ref="H759:I759"/>
    <mergeCell ref="J759:K759"/>
    <mergeCell ref="L759:M759"/>
    <mergeCell ref="N759:O759"/>
    <mergeCell ref="D760:E760"/>
    <mergeCell ref="F760:G760"/>
    <mergeCell ref="H760:I760"/>
    <mergeCell ref="J760:K760"/>
    <mergeCell ref="L760:M760"/>
    <mergeCell ref="N760:O760"/>
    <mergeCell ref="D761:E761"/>
    <mergeCell ref="F761:G761"/>
    <mergeCell ref="H761:I761"/>
    <mergeCell ref="J761:K761"/>
    <mergeCell ref="L761:M761"/>
    <mergeCell ref="N761:O761"/>
    <mergeCell ref="D762:E762"/>
    <mergeCell ref="F762:G762"/>
    <mergeCell ref="H762:I762"/>
    <mergeCell ref="J762:K762"/>
    <mergeCell ref="L762:M762"/>
    <mergeCell ref="N762:O762"/>
    <mergeCell ref="D763:E763"/>
    <mergeCell ref="F763:G763"/>
    <mergeCell ref="H763:I763"/>
    <mergeCell ref="J763:K763"/>
    <mergeCell ref="L763:M763"/>
    <mergeCell ref="N763:O763"/>
    <mergeCell ref="D764:E764"/>
    <mergeCell ref="F764:G764"/>
    <mergeCell ref="H764:I764"/>
    <mergeCell ref="J764:K764"/>
    <mergeCell ref="L764:M764"/>
    <mergeCell ref="N764:O764"/>
    <mergeCell ref="D765:E765"/>
    <mergeCell ref="F765:G765"/>
    <mergeCell ref="H765:I765"/>
    <mergeCell ref="J765:K765"/>
    <mergeCell ref="L765:M765"/>
    <mergeCell ref="N765:O765"/>
    <mergeCell ref="D766:E766"/>
    <mergeCell ref="F766:G766"/>
    <mergeCell ref="H766:I766"/>
    <mergeCell ref="J766:K766"/>
    <mergeCell ref="L766:M766"/>
    <mergeCell ref="N766:O766"/>
    <mergeCell ref="D767:E767"/>
    <mergeCell ref="F767:G767"/>
    <mergeCell ref="H767:I767"/>
    <mergeCell ref="J767:K767"/>
    <mergeCell ref="L767:M767"/>
    <mergeCell ref="N767:O767"/>
    <mergeCell ref="D768:E768"/>
    <mergeCell ref="F768:G768"/>
    <mergeCell ref="H768:I768"/>
    <mergeCell ref="J768:K768"/>
    <mergeCell ref="L768:M768"/>
    <mergeCell ref="N768:O768"/>
    <mergeCell ref="D769:E769"/>
    <mergeCell ref="F769:G769"/>
    <mergeCell ref="H769:I769"/>
    <mergeCell ref="J769:K769"/>
    <mergeCell ref="L769:M769"/>
    <mergeCell ref="N769:O769"/>
    <mergeCell ref="D770:E770"/>
    <mergeCell ref="F770:G770"/>
    <mergeCell ref="H770:I770"/>
    <mergeCell ref="J770:K770"/>
    <mergeCell ref="L770:M770"/>
    <mergeCell ref="N770:O770"/>
    <mergeCell ref="D771:E771"/>
    <mergeCell ref="F771:G771"/>
    <mergeCell ref="H771:I771"/>
    <mergeCell ref="J771:K771"/>
    <mergeCell ref="L771:M771"/>
    <mergeCell ref="N771:O771"/>
    <mergeCell ref="D772:E772"/>
    <mergeCell ref="F772:G772"/>
    <mergeCell ref="H772:I772"/>
    <mergeCell ref="J772:K772"/>
    <mergeCell ref="L772:M772"/>
    <mergeCell ref="N772:O772"/>
    <mergeCell ref="D773:E773"/>
    <mergeCell ref="F773:G773"/>
    <mergeCell ref="H773:I773"/>
    <mergeCell ref="J773:K773"/>
    <mergeCell ref="L773:M773"/>
    <mergeCell ref="N773:O773"/>
    <mergeCell ref="D774:E774"/>
    <mergeCell ref="F774:G774"/>
    <mergeCell ref="H774:I774"/>
    <mergeCell ref="J774:K774"/>
    <mergeCell ref="L774:M774"/>
    <mergeCell ref="N774:O774"/>
    <mergeCell ref="D775:E775"/>
    <mergeCell ref="F775:G775"/>
    <mergeCell ref="H775:I775"/>
    <mergeCell ref="J775:K775"/>
    <mergeCell ref="L775:M775"/>
    <mergeCell ref="N775:O775"/>
    <mergeCell ref="D776:E776"/>
    <mergeCell ref="F776:G776"/>
    <mergeCell ref="H776:I776"/>
    <mergeCell ref="J776:K776"/>
    <mergeCell ref="L776:M776"/>
    <mergeCell ref="N776:O776"/>
    <mergeCell ref="D777:E777"/>
    <mergeCell ref="F777:G777"/>
    <mergeCell ref="H777:I777"/>
    <mergeCell ref="J777:K777"/>
    <mergeCell ref="L777:M777"/>
    <mergeCell ref="N777:O777"/>
    <mergeCell ref="D778:E778"/>
    <mergeCell ref="F778:G778"/>
    <mergeCell ref="H778:I778"/>
    <mergeCell ref="J778:K778"/>
    <mergeCell ref="L778:M778"/>
    <mergeCell ref="N778:O778"/>
    <mergeCell ref="D779:E779"/>
    <mergeCell ref="F779:G779"/>
    <mergeCell ref="H779:I779"/>
    <mergeCell ref="J779:K779"/>
    <mergeCell ref="L779:M779"/>
    <mergeCell ref="N779:O779"/>
    <mergeCell ref="D780:E780"/>
    <mergeCell ref="F780:G780"/>
    <mergeCell ref="H780:I780"/>
    <mergeCell ref="J780:K780"/>
    <mergeCell ref="L780:M780"/>
    <mergeCell ref="N780:O780"/>
    <mergeCell ref="D781:E781"/>
    <mergeCell ref="F781:G781"/>
    <mergeCell ref="H781:I781"/>
    <mergeCell ref="J781:K781"/>
    <mergeCell ref="L781:M781"/>
    <mergeCell ref="N781:O781"/>
    <mergeCell ref="D782:E782"/>
    <mergeCell ref="F782:G782"/>
    <mergeCell ref="H782:I782"/>
    <mergeCell ref="J782:K782"/>
    <mergeCell ref="L782:M782"/>
    <mergeCell ref="N782:O782"/>
    <mergeCell ref="D783:E783"/>
    <mergeCell ref="F783:G783"/>
    <mergeCell ref="H783:I783"/>
    <mergeCell ref="J783:K783"/>
    <mergeCell ref="L783:M783"/>
    <mergeCell ref="N783:O783"/>
    <mergeCell ref="D784:E784"/>
    <mergeCell ref="F784:G784"/>
    <mergeCell ref="H784:I784"/>
    <mergeCell ref="J784:K784"/>
    <mergeCell ref="L784:M784"/>
    <mergeCell ref="N784:O784"/>
    <mergeCell ref="D785:E785"/>
    <mergeCell ref="F785:G785"/>
    <mergeCell ref="H785:I785"/>
    <mergeCell ref="J785:K785"/>
    <mergeCell ref="L785:M785"/>
    <mergeCell ref="N785:O785"/>
    <mergeCell ref="D786:E786"/>
    <mergeCell ref="F786:G786"/>
    <mergeCell ref="H786:I786"/>
    <mergeCell ref="J786:K786"/>
    <mergeCell ref="L786:M786"/>
    <mergeCell ref="N786:O786"/>
    <mergeCell ref="D787:E787"/>
    <mergeCell ref="F787:G787"/>
    <mergeCell ref="H787:I787"/>
    <mergeCell ref="J787:K787"/>
    <mergeCell ref="L787:M787"/>
    <mergeCell ref="N787:O787"/>
    <mergeCell ref="D788:E788"/>
    <mergeCell ref="F788:G788"/>
    <mergeCell ref="H788:I788"/>
    <mergeCell ref="J788:K788"/>
    <mergeCell ref="L788:M788"/>
    <mergeCell ref="N788:O788"/>
    <mergeCell ref="D789:E789"/>
    <mergeCell ref="F789:G789"/>
    <mergeCell ref="H789:I789"/>
    <mergeCell ref="J789:K789"/>
    <mergeCell ref="L789:M789"/>
    <mergeCell ref="N789:O789"/>
    <mergeCell ref="D790:E790"/>
    <mergeCell ref="F790:G790"/>
    <mergeCell ref="H790:I790"/>
    <mergeCell ref="J790:K790"/>
    <mergeCell ref="L790:M790"/>
    <mergeCell ref="N790:O790"/>
    <mergeCell ref="D791:E791"/>
    <mergeCell ref="F791:G791"/>
    <mergeCell ref="H791:I791"/>
    <mergeCell ref="J791:K791"/>
    <mergeCell ref="L791:M791"/>
    <mergeCell ref="N791:O791"/>
    <mergeCell ref="D792:E792"/>
    <mergeCell ref="F792:G792"/>
    <mergeCell ref="H792:I792"/>
    <mergeCell ref="J792:K792"/>
    <mergeCell ref="L792:M792"/>
    <mergeCell ref="N792:O792"/>
    <mergeCell ref="D793:E793"/>
    <mergeCell ref="F793:G793"/>
    <mergeCell ref="H793:I793"/>
    <mergeCell ref="J793:K793"/>
    <mergeCell ref="L793:M793"/>
    <mergeCell ref="N793:O793"/>
    <mergeCell ref="D794:E794"/>
    <mergeCell ref="F794:G794"/>
    <mergeCell ref="H794:I794"/>
    <mergeCell ref="J794:K794"/>
    <mergeCell ref="L794:M794"/>
    <mergeCell ref="N794:O794"/>
    <mergeCell ref="D795:E795"/>
    <mergeCell ref="F795:G795"/>
    <mergeCell ref="H795:I795"/>
    <mergeCell ref="J795:K795"/>
    <mergeCell ref="L795:M795"/>
    <mergeCell ref="N795:O795"/>
    <mergeCell ref="D796:E796"/>
    <mergeCell ref="F796:G796"/>
    <mergeCell ref="H796:I796"/>
    <mergeCell ref="J796:K796"/>
    <mergeCell ref="L796:M796"/>
    <mergeCell ref="N796:O796"/>
    <mergeCell ref="D797:E797"/>
    <mergeCell ref="F797:G797"/>
    <mergeCell ref="H797:I797"/>
    <mergeCell ref="J797:K797"/>
    <mergeCell ref="L797:M797"/>
    <mergeCell ref="N797:O797"/>
    <mergeCell ref="D798:E798"/>
    <mergeCell ref="F798:G798"/>
    <mergeCell ref="H798:I798"/>
    <mergeCell ref="J798:K798"/>
    <mergeCell ref="L798:M798"/>
    <mergeCell ref="N798:O798"/>
    <mergeCell ref="D799:E799"/>
    <mergeCell ref="F799:G799"/>
    <mergeCell ref="H799:I799"/>
    <mergeCell ref="J799:K799"/>
    <mergeCell ref="L799:M799"/>
    <mergeCell ref="N799:O799"/>
    <mergeCell ref="D800:E800"/>
    <mergeCell ref="F800:G800"/>
    <mergeCell ref="H800:I800"/>
    <mergeCell ref="J800:K800"/>
    <mergeCell ref="L800:M800"/>
    <mergeCell ref="N800:O800"/>
    <mergeCell ref="D801:E801"/>
    <mergeCell ref="F801:G801"/>
    <mergeCell ref="H801:I801"/>
    <mergeCell ref="J801:K801"/>
    <mergeCell ref="L801:M801"/>
    <mergeCell ref="N801:O801"/>
    <mergeCell ref="D802:E802"/>
    <mergeCell ref="F802:G802"/>
    <mergeCell ref="H802:I802"/>
    <mergeCell ref="J802:K802"/>
    <mergeCell ref="L802:M802"/>
    <mergeCell ref="N802:O802"/>
    <mergeCell ref="D803:E803"/>
    <mergeCell ref="F803:G803"/>
    <mergeCell ref="H803:I803"/>
    <mergeCell ref="J803:K803"/>
    <mergeCell ref="L803:M803"/>
    <mergeCell ref="N803:O803"/>
    <mergeCell ref="D804:E804"/>
    <mergeCell ref="F804:G804"/>
    <mergeCell ref="H804:I804"/>
    <mergeCell ref="J804:K804"/>
    <mergeCell ref="L804:M804"/>
    <mergeCell ref="N804:O804"/>
    <mergeCell ref="D805:E805"/>
    <mergeCell ref="F805:G805"/>
    <mergeCell ref="H805:I805"/>
    <mergeCell ref="J805:K805"/>
    <mergeCell ref="L805:M805"/>
    <mergeCell ref="N805:O805"/>
    <mergeCell ref="D806:E806"/>
    <mergeCell ref="F806:G806"/>
    <mergeCell ref="H806:I806"/>
    <mergeCell ref="J806:K806"/>
    <mergeCell ref="L806:M806"/>
    <mergeCell ref="N806:O806"/>
    <mergeCell ref="D807:E807"/>
    <mergeCell ref="F807:G807"/>
    <mergeCell ref="H807:I807"/>
    <mergeCell ref="J807:K807"/>
    <mergeCell ref="L807:M807"/>
    <mergeCell ref="N807:O807"/>
    <mergeCell ref="D808:E808"/>
    <mergeCell ref="F808:G808"/>
    <mergeCell ref="H808:I808"/>
    <mergeCell ref="J808:K808"/>
    <mergeCell ref="L808:M808"/>
    <mergeCell ref="N808:O808"/>
    <mergeCell ref="D809:E809"/>
    <mergeCell ref="F809:G809"/>
    <mergeCell ref="H809:I809"/>
    <mergeCell ref="J809:K809"/>
    <mergeCell ref="L809:M809"/>
    <mergeCell ref="N809:O809"/>
    <mergeCell ref="D810:E810"/>
    <mergeCell ref="F810:G810"/>
    <mergeCell ref="H810:I810"/>
    <mergeCell ref="J810:K810"/>
    <mergeCell ref="L810:M810"/>
    <mergeCell ref="N810:O810"/>
    <mergeCell ref="D811:E811"/>
    <mergeCell ref="F811:G811"/>
    <mergeCell ref="H811:I811"/>
    <mergeCell ref="J811:K811"/>
    <mergeCell ref="L811:M811"/>
    <mergeCell ref="N811:O811"/>
    <mergeCell ref="D812:E812"/>
    <mergeCell ref="F812:G812"/>
    <mergeCell ref="H812:I812"/>
    <mergeCell ref="J812:K812"/>
    <mergeCell ref="L812:M812"/>
    <mergeCell ref="N812:O812"/>
    <mergeCell ref="D813:E813"/>
    <mergeCell ref="F813:G813"/>
    <mergeCell ref="H813:I813"/>
    <mergeCell ref="J813:K813"/>
    <mergeCell ref="L813:M813"/>
    <mergeCell ref="N813:O813"/>
    <mergeCell ref="D814:E814"/>
    <mergeCell ref="F814:G814"/>
    <mergeCell ref="H814:I814"/>
    <mergeCell ref="J814:K814"/>
    <mergeCell ref="L814:M814"/>
    <mergeCell ref="N814:O814"/>
    <mergeCell ref="D815:E815"/>
    <mergeCell ref="F815:G815"/>
    <mergeCell ref="H815:I815"/>
    <mergeCell ref="J815:K815"/>
    <mergeCell ref="L815:M815"/>
    <mergeCell ref="N815:O815"/>
    <mergeCell ref="D816:E816"/>
    <mergeCell ref="F816:G816"/>
    <mergeCell ref="H816:I816"/>
    <mergeCell ref="J816:K816"/>
    <mergeCell ref="L816:M816"/>
    <mergeCell ref="N816:O816"/>
    <mergeCell ref="D817:E817"/>
    <mergeCell ref="F817:G817"/>
    <mergeCell ref="H817:I817"/>
    <mergeCell ref="J817:K817"/>
    <mergeCell ref="L817:M817"/>
    <mergeCell ref="N817:O817"/>
    <mergeCell ref="D818:E818"/>
    <mergeCell ref="F818:G818"/>
    <mergeCell ref="H818:I818"/>
    <mergeCell ref="J818:K818"/>
    <mergeCell ref="L818:M818"/>
    <mergeCell ref="N818:O818"/>
    <mergeCell ref="D819:E819"/>
    <mergeCell ref="F819:G819"/>
    <mergeCell ref="H819:I819"/>
    <mergeCell ref="J819:K819"/>
    <mergeCell ref="L819:M819"/>
    <mergeCell ref="N819:O819"/>
    <mergeCell ref="D820:E820"/>
    <mergeCell ref="F820:G820"/>
    <mergeCell ref="H820:I820"/>
    <mergeCell ref="J820:K820"/>
    <mergeCell ref="L820:M820"/>
    <mergeCell ref="N820:O820"/>
    <mergeCell ref="D821:E821"/>
    <mergeCell ref="F821:G821"/>
    <mergeCell ref="H821:I821"/>
    <mergeCell ref="J821:K821"/>
    <mergeCell ref="L821:M821"/>
    <mergeCell ref="N821:O821"/>
    <mergeCell ref="D822:E822"/>
    <mergeCell ref="F822:G822"/>
    <mergeCell ref="H822:I822"/>
    <mergeCell ref="J822:K822"/>
    <mergeCell ref="L822:M822"/>
    <mergeCell ref="N822:O822"/>
    <mergeCell ref="D823:E823"/>
    <mergeCell ref="F823:G823"/>
    <mergeCell ref="H823:I823"/>
    <mergeCell ref="J823:K823"/>
    <mergeCell ref="L823:M823"/>
    <mergeCell ref="N823:O823"/>
    <mergeCell ref="D824:E824"/>
    <mergeCell ref="F824:G824"/>
    <mergeCell ref="H824:I824"/>
    <mergeCell ref="J824:K824"/>
    <mergeCell ref="L824:M824"/>
    <mergeCell ref="N824:O824"/>
    <mergeCell ref="D825:E825"/>
    <mergeCell ref="F825:G825"/>
    <mergeCell ref="H825:I825"/>
    <mergeCell ref="J825:K825"/>
    <mergeCell ref="L825:M825"/>
    <mergeCell ref="N825:O825"/>
    <mergeCell ref="D826:E826"/>
    <mergeCell ref="F826:G826"/>
    <mergeCell ref="H826:I826"/>
    <mergeCell ref="J826:K826"/>
    <mergeCell ref="L826:M826"/>
    <mergeCell ref="N826:O826"/>
    <mergeCell ref="D827:E827"/>
    <mergeCell ref="F827:G827"/>
    <mergeCell ref="H827:I827"/>
    <mergeCell ref="J827:K827"/>
    <mergeCell ref="L827:M827"/>
    <mergeCell ref="N827:O827"/>
    <mergeCell ref="D828:E828"/>
    <mergeCell ref="F828:G828"/>
    <mergeCell ref="H828:I828"/>
    <mergeCell ref="J828:K828"/>
    <mergeCell ref="L828:M828"/>
    <mergeCell ref="N828:O828"/>
    <mergeCell ref="D829:E829"/>
    <mergeCell ref="F829:G829"/>
    <mergeCell ref="H829:I829"/>
    <mergeCell ref="J829:K829"/>
    <mergeCell ref="L829:M829"/>
    <mergeCell ref="N829:O829"/>
    <mergeCell ref="D830:E830"/>
    <mergeCell ref="F830:G830"/>
    <mergeCell ref="H830:I830"/>
    <mergeCell ref="J830:K830"/>
    <mergeCell ref="L830:M830"/>
    <mergeCell ref="N830:O830"/>
    <mergeCell ref="D831:E831"/>
    <mergeCell ref="F831:G831"/>
    <mergeCell ref="H831:I831"/>
    <mergeCell ref="J831:K831"/>
    <mergeCell ref="L831:M831"/>
    <mergeCell ref="N831:O831"/>
    <mergeCell ref="D832:E832"/>
    <mergeCell ref="F832:G832"/>
    <mergeCell ref="H832:I832"/>
    <mergeCell ref="J832:K832"/>
    <mergeCell ref="L832:M832"/>
    <mergeCell ref="N832:O832"/>
    <mergeCell ref="D833:E833"/>
    <mergeCell ref="F833:G833"/>
    <mergeCell ref="H833:I833"/>
    <mergeCell ref="J833:K833"/>
    <mergeCell ref="L833:M833"/>
    <mergeCell ref="N833:O833"/>
    <mergeCell ref="D834:E834"/>
    <mergeCell ref="F834:G834"/>
    <mergeCell ref="H834:I834"/>
    <mergeCell ref="J834:K834"/>
    <mergeCell ref="L834:M834"/>
    <mergeCell ref="N834:O834"/>
    <mergeCell ref="D835:E835"/>
    <mergeCell ref="F835:G835"/>
    <mergeCell ref="H835:I835"/>
    <mergeCell ref="J835:K835"/>
    <mergeCell ref="L835:M835"/>
    <mergeCell ref="N835:O835"/>
    <mergeCell ref="D836:E836"/>
    <mergeCell ref="F836:G836"/>
    <mergeCell ref="H836:I836"/>
    <mergeCell ref="J836:K836"/>
    <mergeCell ref="L836:M836"/>
    <mergeCell ref="N836:O836"/>
    <mergeCell ref="D837:E837"/>
    <mergeCell ref="F837:G837"/>
    <mergeCell ref="H837:I837"/>
    <mergeCell ref="J837:K837"/>
    <mergeCell ref="L837:M837"/>
    <mergeCell ref="N837:O837"/>
    <mergeCell ref="D838:E838"/>
    <mergeCell ref="F838:G838"/>
    <mergeCell ref="H838:I838"/>
    <mergeCell ref="J838:K838"/>
    <mergeCell ref="L838:M838"/>
    <mergeCell ref="N838:O838"/>
    <mergeCell ref="D839:E839"/>
    <mergeCell ref="F839:G839"/>
    <mergeCell ref="H839:I839"/>
    <mergeCell ref="J839:K839"/>
    <mergeCell ref="L839:M839"/>
    <mergeCell ref="N839:O839"/>
    <mergeCell ref="D840:E840"/>
    <mergeCell ref="F840:G840"/>
    <mergeCell ref="H840:I840"/>
    <mergeCell ref="J840:K840"/>
    <mergeCell ref="L840:M840"/>
    <mergeCell ref="N840:O840"/>
    <mergeCell ref="D841:E841"/>
    <mergeCell ref="F841:G841"/>
    <mergeCell ref="H841:I841"/>
    <mergeCell ref="J841:K841"/>
    <mergeCell ref="L841:M841"/>
    <mergeCell ref="N841:O841"/>
    <mergeCell ref="D842:E842"/>
    <mergeCell ref="F842:G842"/>
    <mergeCell ref="H842:I842"/>
    <mergeCell ref="J842:K842"/>
    <mergeCell ref="L842:M842"/>
    <mergeCell ref="N842:O842"/>
    <mergeCell ref="D843:E843"/>
    <mergeCell ref="F843:G843"/>
    <mergeCell ref="H843:I843"/>
    <mergeCell ref="J843:K843"/>
    <mergeCell ref="L843:M843"/>
    <mergeCell ref="N843:O843"/>
    <mergeCell ref="D844:E844"/>
    <mergeCell ref="F844:G844"/>
    <mergeCell ref="H844:I844"/>
    <mergeCell ref="J844:K844"/>
    <mergeCell ref="L844:M844"/>
    <mergeCell ref="N844:O844"/>
    <mergeCell ref="D845:E845"/>
    <mergeCell ref="F845:G845"/>
    <mergeCell ref="H845:I845"/>
    <mergeCell ref="J845:K845"/>
    <mergeCell ref="L845:M845"/>
    <mergeCell ref="N845:O845"/>
    <mergeCell ref="D846:E846"/>
    <mergeCell ref="F846:G846"/>
    <mergeCell ref="H846:I846"/>
    <mergeCell ref="J846:K846"/>
    <mergeCell ref="L846:M846"/>
    <mergeCell ref="N846:O846"/>
    <mergeCell ref="D847:E847"/>
    <mergeCell ref="F847:G847"/>
    <mergeCell ref="H847:I847"/>
    <mergeCell ref="J847:K847"/>
    <mergeCell ref="L847:M847"/>
    <mergeCell ref="N847:O847"/>
    <mergeCell ref="D848:E848"/>
    <mergeCell ref="F848:G848"/>
    <mergeCell ref="H848:I848"/>
    <mergeCell ref="J848:K848"/>
    <mergeCell ref="L848:M848"/>
    <mergeCell ref="N848:O848"/>
    <mergeCell ref="D849:E849"/>
    <mergeCell ref="F849:G849"/>
    <mergeCell ref="H849:I849"/>
    <mergeCell ref="J849:K849"/>
    <mergeCell ref="L849:M849"/>
    <mergeCell ref="N849:O849"/>
    <mergeCell ref="D850:E850"/>
    <mergeCell ref="F850:G850"/>
    <mergeCell ref="H850:I850"/>
    <mergeCell ref="J850:K850"/>
    <mergeCell ref="L850:M850"/>
    <mergeCell ref="N850:O850"/>
    <mergeCell ref="D851:E851"/>
    <mergeCell ref="F851:G851"/>
    <mergeCell ref="H851:I851"/>
    <mergeCell ref="J851:K851"/>
    <mergeCell ref="L851:M851"/>
    <mergeCell ref="N851:O851"/>
    <mergeCell ref="D852:E852"/>
    <mergeCell ref="F852:G852"/>
    <mergeCell ref="H852:I852"/>
    <mergeCell ref="J852:K852"/>
    <mergeCell ref="L852:M852"/>
    <mergeCell ref="N852:O852"/>
    <mergeCell ref="D853:E853"/>
    <mergeCell ref="F853:G853"/>
    <mergeCell ref="H853:I853"/>
    <mergeCell ref="J853:K853"/>
    <mergeCell ref="L853:M853"/>
    <mergeCell ref="N853:O853"/>
    <mergeCell ref="D854:E854"/>
    <mergeCell ref="F854:G854"/>
    <mergeCell ref="H854:I854"/>
    <mergeCell ref="J854:K854"/>
    <mergeCell ref="L854:M854"/>
    <mergeCell ref="N854:O854"/>
    <mergeCell ref="D855:E855"/>
    <mergeCell ref="F855:G855"/>
    <mergeCell ref="H855:I855"/>
    <mergeCell ref="J855:K855"/>
    <mergeCell ref="L855:M855"/>
    <mergeCell ref="N855:O855"/>
    <mergeCell ref="D856:E856"/>
    <mergeCell ref="F856:G856"/>
    <mergeCell ref="H856:I856"/>
    <mergeCell ref="J856:K856"/>
    <mergeCell ref="L856:M856"/>
    <mergeCell ref="N856:O856"/>
    <mergeCell ref="D857:E857"/>
    <mergeCell ref="F857:G857"/>
    <mergeCell ref="H857:I857"/>
    <mergeCell ref="J857:K857"/>
    <mergeCell ref="L857:M857"/>
    <mergeCell ref="N857:O857"/>
    <mergeCell ref="D858:E858"/>
    <mergeCell ref="F858:G858"/>
    <mergeCell ref="H858:I858"/>
    <mergeCell ref="J858:K858"/>
    <mergeCell ref="L858:M858"/>
    <mergeCell ref="N858:O858"/>
    <mergeCell ref="D859:E859"/>
    <mergeCell ref="F859:G859"/>
    <mergeCell ref="H859:I859"/>
    <mergeCell ref="J859:K859"/>
    <mergeCell ref="L859:M859"/>
    <mergeCell ref="N859:O859"/>
    <mergeCell ref="D860:E860"/>
    <mergeCell ref="F860:G860"/>
    <mergeCell ref="H860:I860"/>
    <mergeCell ref="J860:K860"/>
    <mergeCell ref="L860:M860"/>
    <mergeCell ref="N860:O860"/>
    <mergeCell ref="D861:E861"/>
    <mergeCell ref="F861:G861"/>
    <mergeCell ref="H861:I861"/>
    <mergeCell ref="J861:K861"/>
    <mergeCell ref="L861:M861"/>
    <mergeCell ref="N861:O861"/>
    <mergeCell ref="D862:E862"/>
    <mergeCell ref="F862:G862"/>
    <mergeCell ref="H862:I862"/>
    <mergeCell ref="J862:K862"/>
    <mergeCell ref="L862:M862"/>
    <mergeCell ref="N862:O862"/>
    <mergeCell ref="D863:E863"/>
    <mergeCell ref="F863:G863"/>
    <mergeCell ref="H863:I863"/>
    <mergeCell ref="J863:K863"/>
    <mergeCell ref="L863:M863"/>
    <mergeCell ref="N863:O863"/>
    <mergeCell ref="D864:E864"/>
    <mergeCell ref="F864:G864"/>
    <mergeCell ref="H864:I864"/>
    <mergeCell ref="J864:K864"/>
    <mergeCell ref="L864:M864"/>
    <mergeCell ref="N864:O864"/>
    <mergeCell ref="D865:E865"/>
    <mergeCell ref="F865:G865"/>
    <mergeCell ref="H865:I865"/>
    <mergeCell ref="J865:K865"/>
    <mergeCell ref="L865:M865"/>
    <mergeCell ref="N865:O865"/>
    <mergeCell ref="D866:E866"/>
    <mergeCell ref="F866:G866"/>
    <mergeCell ref="H866:I866"/>
    <mergeCell ref="J866:K866"/>
    <mergeCell ref="L866:M866"/>
    <mergeCell ref="N866:O866"/>
    <mergeCell ref="D867:E867"/>
    <mergeCell ref="F867:G867"/>
    <mergeCell ref="H867:I867"/>
    <mergeCell ref="J867:K867"/>
    <mergeCell ref="L867:M867"/>
    <mergeCell ref="N867:O867"/>
    <mergeCell ref="D868:E868"/>
    <mergeCell ref="F868:G868"/>
    <mergeCell ref="H868:I868"/>
    <mergeCell ref="J868:K868"/>
    <mergeCell ref="L868:M868"/>
    <mergeCell ref="N868:O868"/>
    <mergeCell ref="D869:E869"/>
    <mergeCell ref="F869:G869"/>
    <mergeCell ref="H869:I869"/>
    <mergeCell ref="J869:K869"/>
    <mergeCell ref="L869:M869"/>
    <mergeCell ref="N869:O869"/>
    <mergeCell ref="D870:E870"/>
    <mergeCell ref="F870:G870"/>
    <mergeCell ref="H870:I870"/>
    <mergeCell ref="J870:K870"/>
    <mergeCell ref="L870:M870"/>
    <mergeCell ref="N870:O870"/>
    <mergeCell ref="D871:E871"/>
    <mergeCell ref="F871:G871"/>
    <mergeCell ref="H871:I871"/>
    <mergeCell ref="J871:K871"/>
    <mergeCell ref="L871:M871"/>
    <mergeCell ref="N871:O871"/>
    <mergeCell ref="D872:E872"/>
    <mergeCell ref="F872:G872"/>
    <mergeCell ref="H872:I872"/>
    <mergeCell ref="J872:K872"/>
    <mergeCell ref="L872:M872"/>
    <mergeCell ref="N872:O872"/>
    <mergeCell ref="D873:E873"/>
    <mergeCell ref="F873:G873"/>
    <mergeCell ref="H873:I873"/>
    <mergeCell ref="J873:K873"/>
    <mergeCell ref="L873:M873"/>
    <mergeCell ref="N873:O873"/>
    <mergeCell ref="D874:E874"/>
    <mergeCell ref="F874:G874"/>
    <mergeCell ref="H874:I874"/>
    <mergeCell ref="J874:K874"/>
    <mergeCell ref="L874:M874"/>
    <mergeCell ref="N874:O874"/>
    <mergeCell ref="D875:E875"/>
    <mergeCell ref="F875:G875"/>
    <mergeCell ref="H875:I875"/>
    <mergeCell ref="J875:K875"/>
    <mergeCell ref="L875:M875"/>
    <mergeCell ref="N875:O875"/>
    <mergeCell ref="D876:E876"/>
    <mergeCell ref="F876:G876"/>
    <mergeCell ref="H876:I876"/>
    <mergeCell ref="J876:K876"/>
    <mergeCell ref="L876:M876"/>
    <mergeCell ref="N876:O876"/>
    <mergeCell ref="D877:E877"/>
    <mergeCell ref="F877:G877"/>
    <mergeCell ref="H877:I877"/>
    <mergeCell ref="J877:K877"/>
    <mergeCell ref="L877:M877"/>
    <mergeCell ref="N877:O877"/>
    <mergeCell ref="D878:E878"/>
    <mergeCell ref="F878:G878"/>
    <mergeCell ref="H878:I878"/>
    <mergeCell ref="J878:K878"/>
    <mergeCell ref="L878:M878"/>
    <mergeCell ref="N878:O878"/>
    <mergeCell ref="D879:E879"/>
    <mergeCell ref="F879:G879"/>
    <mergeCell ref="H879:I879"/>
    <mergeCell ref="J879:K879"/>
    <mergeCell ref="L879:M879"/>
    <mergeCell ref="N879:O879"/>
    <mergeCell ref="D880:E880"/>
    <mergeCell ref="F880:G880"/>
    <mergeCell ref="H880:I880"/>
    <mergeCell ref="J880:K880"/>
    <mergeCell ref="L880:M880"/>
    <mergeCell ref="N880:O880"/>
    <mergeCell ref="D881:E881"/>
    <mergeCell ref="F881:G881"/>
    <mergeCell ref="H881:I881"/>
    <mergeCell ref="J881:K881"/>
    <mergeCell ref="L881:M881"/>
    <mergeCell ref="N881:O881"/>
    <mergeCell ref="D882:E882"/>
    <mergeCell ref="F882:G882"/>
    <mergeCell ref="H882:I882"/>
    <mergeCell ref="J882:K882"/>
    <mergeCell ref="L882:M882"/>
    <mergeCell ref="N882:O882"/>
    <mergeCell ref="D883:E883"/>
    <mergeCell ref="F883:G883"/>
    <mergeCell ref="H883:I883"/>
    <mergeCell ref="J883:K883"/>
    <mergeCell ref="L883:M883"/>
    <mergeCell ref="N883:O883"/>
    <mergeCell ref="D884:E884"/>
    <mergeCell ref="F884:G884"/>
    <mergeCell ref="H884:I884"/>
    <mergeCell ref="J884:K884"/>
    <mergeCell ref="L884:M884"/>
    <mergeCell ref="N884:O884"/>
    <mergeCell ref="D885:E885"/>
    <mergeCell ref="F885:G885"/>
    <mergeCell ref="H885:I885"/>
    <mergeCell ref="J885:K885"/>
    <mergeCell ref="L885:M885"/>
    <mergeCell ref="N885:O885"/>
    <mergeCell ref="D886:E886"/>
    <mergeCell ref="F886:G886"/>
    <mergeCell ref="H886:I886"/>
    <mergeCell ref="J886:K886"/>
    <mergeCell ref="L886:M886"/>
    <mergeCell ref="N886:O886"/>
    <mergeCell ref="D887:E887"/>
    <mergeCell ref="F887:G887"/>
    <mergeCell ref="H887:I887"/>
    <mergeCell ref="J887:K887"/>
    <mergeCell ref="L887:M887"/>
    <mergeCell ref="N887:O887"/>
    <mergeCell ref="D888:E888"/>
    <mergeCell ref="F888:G888"/>
    <mergeCell ref="H888:I888"/>
    <mergeCell ref="J888:K888"/>
    <mergeCell ref="L888:M888"/>
    <mergeCell ref="N888:O888"/>
    <mergeCell ref="D889:E889"/>
    <mergeCell ref="F889:G889"/>
    <mergeCell ref="H889:I889"/>
    <mergeCell ref="J889:K889"/>
    <mergeCell ref="L889:M889"/>
    <mergeCell ref="N889:O889"/>
    <mergeCell ref="D890:E890"/>
    <mergeCell ref="F890:G890"/>
    <mergeCell ref="H890:I890"/>
    <mergeCell ref="J890:K890"/>
    <mergeCell ref="L890:M890"/>
    <mergeCell ref="N890:O890"/>
    <mergeCell ref="D891:E891"/>
    <mergeCell ref="F891:G891"/>
    <mergeCell ref="H891:I891"/>
    <mergeCell ref="J891:K891"/>
    <mergeCell ref="L891:M891"/>
    <mergeCell ref="N891:O891"/>
    <mergeCell ref="D892:E892"/>
    <mergeCell ref="F892:G892"/>
    <mergeCell ref="H892:I892"/>
    <mergeCell ref="J892:K892"/>
    <mergeCell ref="L892:M892"/>
    <mergeCell ref="N892:O892"/>
    <mergeCell ref="D893:E893"/>
    <mergeCell ref="F893:G893"/>
    <mergeCell ref="H893:I893"/>
    <mergeCell ref="J893:K893"/>
    <mergeCell ref="L893:M893"/>
    <mergeCell ref="N893:O893"/>
    <mergeCell ref="D894:E894"/>
    <mergeCell ref="F894:G894"/>
    <mergeCell ref="H894:I894"/>
    <mergeCell ref="J894:K894"/>
    <mergeCell ref="L894:M894"/>
    <mergeCell ref="N894:O894"/>
    <mergeCell ref="D895:E895"/>
    <mergeCell ref="F895:G895"/>
    <mergeCell ref="H895:I895"/>
    <mergeCell ref="J895:K895"/>
    <mergeCell ref="L895:M895"/>
    <mergeCell ref="N895:O895"/>
    <mergeCell ref="D896:E896"/>
    <mergeCell ref="F896:G896"/>
    <mergeCell ref="H896:I896"/>
    <mergeCell ref="J896:K896"/>
    <mergeCell ref="L896:M896"/>
    <mergeCell ref="N896:O896"/>
    <mergeCell ref="D897:E897"/>
    <mergeCell ref="F897:G897"/>
    <mergeCell ref="H897:I897"/>
    <mergeCell ref="J897:K897"/>
    <mergeCell ref="L897:M897"/>
    <mergeCell ref="N897:O897"/>
    <mergeCell ref="D898:E898"/>
    <mergeCell ref="F898:G898"/>
    <mergeCell ref="H898:I898"/>
    <mergeCell ref="J898:K898"/>
    <mergeCell ref="L898:M898"/>
    <mergeCell ref="N898:O898"/>
    <mergeCell ref="D899:E899"/>
    <mergeCell ref="F899:G899"/>
    <mergeCell ref="H899:I899"/>
    <mergeCell ref="J899:K899"/>
    <mergeCell ref="L899:M899"/>
    <mergeCell ref="N899:O899"/>
    <mergeCell ref="D900:E900"/>
    <mergeCell ref="F900:G900"/>
    <mergeCell ref="H900:I900"/>
    <mergeCell ref="J900:K900"/>
    <mergeCell ref="L900:M900"/>
    <mergeCell ref="N900:O900"/>
    <mergeCell ref="D901:E901"/>
    <mergeCell ref="F901:G901"/>
    <mergeCell ref="H901:I901"/>
    <mergeCell ref="J901:K901"/>
    <mergeCell ref="L901:M901"/>
    <mergeCell ref="N901:O901"/>
    <mergeCell ref="D902:E902"/>
    <mergeCell ref="F902:G902"/>
    <mergeCell ref="H902:I902"/>
    <mergeCell ref="J902:K902"/>
    <mergeCell ref="L902:M902"/>
    <mergeCell ref="N902:O902"/>
    <mergeCell ref="D903:E903"/>
    <mergeCell ref="F903:G903"/>
    <mergeCell ref="H903:I903"/>
    <mergeCell ref="J903:K903"/>
    <mergeCell ref="L903:M903"/>
    <mergeCell ref="N903:O903"/>
    <mergeCell ref="D904:E904"/>
    <mergeCell ref="F904:G904"/>
    <mergeCell ref="H904:I904"/>
    <mergeCell ref="J904:K904"/>
    <mergeCell ref="L904:M904"/>
    <mergeCell ref="N904:O904"/>
    <mergeCell ref="D905:E905"/>
    <mergeCell ref="F905:G905"/>
    <mergeCell ref="H905:I905"/>
    <mergeCell ref="J905:K905"/>
    <mergeCell ref="L905:M905"/>
    <mergeCell ref="N905:O905"/>
    <mergeCell ref="D906:E906"/>
    <mergeCell ref="F906:G906"/>
    <mergeCell ref="H906:I906"/>
    <mergeCell ref="J906:K906"/>
    <mergeCell ref="L906:M906"/>
    <mergeCell ref="N906:O906"/>
    <mergeCell ref="D907:E907"/>
    <mergeCell ref="F907:G907"/>
    <mergeCell ref="H907:I907"/>
    <mergeCell ref="J907:K907"/>
    <mergeCell ref="L907:M907"/>
    <mergeCell ref="N907:O907"/>
    <mergeCell ref="D908:E908"/>
    <mergeCell ref="F908:G908"/>
    <mergeCell ref="H908:I908"/>
    <mergeCell ref="J908:K908"/>
    <mergeCell ref="L908:M908"/>
    <mergeCell ref="N908:O908"/>
    <mergeCell ref="D909:E909"/>
    <mergeCell ref="F909:G909"/>
    <mergeCell ref="H909:I909"/>
    <mergeCell ref="J909:K909"/>
    <mergeCell ref="L909:M909"/>
    <mergeCell ref="N909:O909"/>
    <mergeCell ref="D910:E910"/>
    <mergeCell ref="F910:G910"/>
    <mergeCell ref="H910:I910"/>
    <mergeCell ref="J910:K910"/>
    <mergeCell ref="L910:M910"/>
    <mergeCell ref="N910:O910"/>
    <mergeCell ref="D911:E911"/>
    <mergeCell ref="F911:G911"/>
    <mergeCell ref="H911:I911"/>
    <mergeCell ref="J911:K911"/>
    <mergeCell ref="L911:M911"/>
    <mergeCell ref="N911:O911"/>
    <mergeCell ref="D912:E912"/>
    <mergeCell ref="F912:G912"/>
    <mergeCell ref="H912:I912"/>
    <mergeCell ref="J912:K912"/>
    <mergeCell ref="L912:M912"/>
    <mergeCell ref="N912:O912"/>
    <mergeCell ref="D913:E913"/>
    <mergeCell ref="F913:G913"/>
    <mergeCell ref="H913:I913"/>
    <mergeCell ref="J913:K913"/>
    <mergeCell ref="L913:M913"/>
    <mergeCell ref="N913:O913"/>
    <mergeCell ref="D914:E914"/>
    <mergeCell ref="F914:G914"/>
    <mergeCell ref="H914:I914"/>
    <mergeCell ref="J914:K914"/>
    <mergeCell ref="L914:M914"/>
    <mergeCell ref="N914:O914"/>
    <mergeCell ref="D915:E915"/>
    <mergeCell ref="F915:G915"/>
    <mergeCell ref="H915:I915"/>
    <mergeCell ref="J915:K915"/>
    <mergeCell ref="L915:M915"/>
    <mergeCell ref="N915:O915"/>
    <mergeCell ref="D916:E916"/>
    <mergeCell ref="F916:G916"/>
    <mergeCell ref="H916:I916"/>
    <mergeCell ref="J916:K916"/>
    <mergeCell ref="L916:M916"/>
    <mergeCell ref="N916:O916"/>
    <mergeCell ref="D917:E917"/>
    <mergeCell ref="F917:G917"/>
    <mergeCell ref="H917:I917"/>
    <mergeCell ref="J917:K917"/>
    <mergeCell ref="L917:M917"/>
    <mergeCell ref="N917:O917"/>
    <mergeCell ref="D918:E918"/>
    <mergeCell ref="F918:G918"/>
    <mergeCell ref="H918:I918"/>
    <mergeCell ref="J918:K918"/>
    <mergeCell ref="L918:M918"/>
    <mergeCell ref="N918:O918"/>
    <mergeCell ref="D919:E919"/>
    <mergeCell ref="F919:G919"/>
    <mergeCell ref="H919:I919"/>
    <mergeCell ref="J919:K919"/>
    <mergeCell ref="L919:M919"/>
    <mergeCell ref="N919:O919"/>
    <mergeCell ref="D920:E920"/>
    <mergeCell ref="F920:G920"/>
    <mergeCell ref="H920:I920"/>
    <mergeCell ref="J920:K920"/>
    <mergeCell ref="L920:M920"/>
    <mergeCell ref="N920:O920"/>
    <mergeCell ref="D921:E921"/>
    <mergeCell ref="F921:G921"/>
    <mergeCell ref="H921:I921"/>
    <mergeCell ref="J921:K921"/>
    <mergeCell ref="L921:M921"/>
    <mergeCell ref="N921:O921"/>
    <mergeCell ref="D922:E922"/>
    <mergeCell ref="F922:G922"/>
    <mergeCell ref="H922:I922"/>
    <mergeCell ref="J922:K922"/>
    <mergeCell ref="L922:M922"/>
    <mergeCell ref="N922:O922"/>
    <mergeCell ref="D923:E923"/>
    <mergeCell ref="F923:G923"/>
    <mergeCell ref="H923:I923"/>
    <mergeCell ref="J923:K923"/>
    <mergeCell ref="L923:M923"/>
    <mergeCell ref="N923:O923"/>
    <mergeCell ref="D924:E924"/>
    <mergeCell ref="F924:G924"/>
    <mergeCell ref="H924:I924"/>
    <mergeCell ref="J924:K924"/>
    <mergeCell ref="L924:M924"/>
    <mergeCell ref="N924:O924"/>
    <mergeCell ref="D925:E925"/>
    <mergeCell ref="F925:G925"/>
    <mergeCell ref="H925:I925"/>
    <mergeCell ref="J925:K925"/>
    <mergeCell ref="L925:M925"/>
    <mergeCell ref="N925:O925"/>
    <mergeCell ref="D926:E926"/>
    <mergeCell ref="F926:G926"/>
    <mergeCell ref="H926:I926"/>
    <mergeCell ref="J926:K926"/>
    <mergeCell ref="L926:M926"/>
    <mergeCell ref="N926:O926"/>
    <mergeCell ref="D927:E927"/>
    <mergeCell ref="F927:G927"/>
    <mergeCell ref="H927:I927"/>
    <mergeCell ref="J927:K927"/>
    <mergeCell ref="L927:M927"/>
    <mergeCell ref="N927:O927"/>
    <mergeCell ref="D928:E928"/>
    <mergeCell ref="F928:G928"/>
    <mergeCell ref="H928:I928"/>
    <mergeCell ref="J928:K928"/>
    <mergeCell ref="L928:M928"/>
    <mergeCell ref="N928:O928"/>
    <mergeCell ref="D929:E929"/>
    <mergeCell ref="F929:G929"/>
    <mergeCell ref="H929:I929"/>
    <mergeCell ref="J929:K929"/>
    <mergeCell ref="L929:M929"/>
    <mergeCell ref="N929:O929"/>
    <mergeCell ref="D930:E930"/>
    <mergeCell ref="F930:G930"/>
    <mergeCell ref="H930:I930"/>
    <mergeCell ref="J930:K930"/>
    <mergeCell ref="L930:M930"/>
    <mergeCell ref="N930:O930"/>
    <mergeCell ref="D931:E931"/>
    <mergeCell ref="F931:G931"/>
    <mergeCell ref="H931:I931"/>
    <mergeCell ref="J931:K931"/>
    <mergeCell ref="L931:M931"/>
    <mergeCell ref="N931:O931"/>
    <mergeCell ref="D932:E932"/>
    <mergeCell ref="F932:G932"/>
    <mergeCell ref="H932:I932"/>
    <mergeCell ref="J932:K932"/>
    <mergeCell ref="L932:M932"/>
    <mergeCell ref="N932:O932"/>
    <mergeCell ref="D933:E933"/>
    <mergeCell ref="F933:G933"/>
    <mergeCell ref="H933:I933"/>
    <mergeCell ref="J933:K933"/>
    <mergeCell ref="L933:M933"/>
    <mergeCell ref="N933:O933"/>
    <mergeCell ref="D934:E934"/>
    <mergeCell ref="F934:G934"/>
    <mergeCell ref="H934:I934"/>
    <mergeCell ref="J934:K934"/>
    <mergeCell ref="L934:M934"/>
    <mergeCell ref="N934:O934"/>
    <mergeCell ref="D935:E935"/>
    <mergeCell ref="F935:G935"/>
    <mergeCell ref="H935:I935"/>
    <mergeCell ref="J935:K935"/>
    <mergeCell ref="L935:M935"/>
    <mergeCell ref="N935:O935"/>
    <mergeCell ref="D936:E936"/>
    <mergeCell ref="F936:G936"/>
    <mergeCell ref="H936:I936"/>
    <mergeCell ref="J936:K936"/>
    <mergeCell ref="L936:M936"/>
    <mergeCell ref="N936:O936"/>
    <mergeCell ref="D937:E937"/>
    <mergeCell ref="F937:G937"/>
    <mergeCell ref="H937:I937"/>
    <mergeCell ref="J937:K937"/>
    <mergeCell ref="L937:M937"/>
    <mergeCell ref="N937:O937"/>
    <mergeCell ref="D938:E938"/>
    <mergeCell ref="F938:G938"/>
    <mergeCell ref="H938:I938"/>
    <mergeCell ref="J938:K938"/>
    <mergeCell ref="L938:M938"/>
    <mergeCell ref="N938:O938"/>
    <mergeCell ref="D939:E939"/>
    <mergeCell ref="F939:G939"/>
    <mergeCell ref="H939:I939"/>
    <mergeCell ref="J939:K939"/>
    <mergeCell ref="L939:M939"/>
    <mergeCell ref="N939:O939"/>
    <mergeCell ref="D940:E940"/>
    <mergeCell ref="F940:G940"/>
    <mergeCell ref="H940:I940"/>
    <mergeCell ref="J940:K940"/>
    <mergeCell ref="L940:M940"/>
    <mergeCell ref="N940:O940"/>
    <mergeCell ref="D941:E941"/>
    <mergeCell ref="F941:G941"/>
    <mergeCell ref="H941:I941"/>
    <mergeCell ref="J941:K941"/>
    <mergeCell ref="L941:M941"/>
    <mergeCell ref="N941:O941"/>
    <mergeCell ref="D942:E942"/>
    <mergeCell ref="F942:G942"/>
    <mergeCell ref="H942:I942"/>
    <mergeCell ref="J942:K942"/>
    <mergeCell ref="L942:M942"/>
    <mergeCell ref="N942:O942"/>
    <mergeCell ref="D943:E943"/>
    <mergeCell ref="F943:G943"/>
    <mergeCell ref="H943:I943"/>
    <mergeCell ref="J943:K943"/>
    <mergeCell ref="L943:M943"/>
    <mergeCell ref="N943:O943"/>
    <mergeCell ref="D944:E944"/>
    <mergeCell ref="F944:G944"/>
    <mergeCell ref="H944:I944"/>
    <mergeCell ref="J944:K944"/>
    <mergeCell ref="L944:M944"/>
    <mergeCell ref="N944:O944"/>
    <mergeCell ref="D945:E945"/>
    <mergeCell ref="F945:G945"/>
    <mergeCell ref="H945:I945"/>
    <mergeCell ref="J945:K945"/>
    <mergeCell ref="L945:M945"/>
    <mergeCell ref="N945:O945"/>
    <mergeCell ref="D946:E946"/>
    <mergeCell ref="F946:G946"/>
    <mergeCell ref="H946:I946"/>
    <mergeCell ref="J946:K946"/>
    <mergeCell ref="L946:M946"/>
    <mergeCell ref="N946:O946"/>
    <mergeCell ref="D947:E947"/>
    <mergeCell ref="F947:G947"/>
    <mergeCell ref="H947:I947"/>
    <mergeCell ref="J947:K947"/>
    <mergeCell ref="L947:M947"/>
    <mergeCell ref="N947:O947"/>
    <mergeCell ref="D948:E948"/>
    <mergeCell ref="F948:G948"/>
    <mergeCell ref="H948:I948"/>
    <mergeCell ref="J948:K948"/>
    <mergeCell ref="L948:M948"/>
    <mergeCell ref="N948:O948"/>
    <mergeCell ref="D949:E949"/>
    <mergeCell ref="F949:G949"/>
    <mergeCell ref="H949:I949"/>
    <mergeCell ref="J949:K949"/>
    <mergeCell ref="L949:M949"/>
    <mergeCell ref="N949:O949"/>
    <mergeCell ref="D950:E950"/>
    <mergeCell ref="F950:G950"/>
    <mergeCell ref="H950:I950"/>
    <mergeCell ref="J950:K950"/>
    <mergeCell ref="L950:M950"/>
    <mergeCell ref="N950:O950"/>
    <mergeCell ref="D951:E951"/>
    <mergeCell ref="F951:G951"/>
    <mergeCell ref="H951:I951"/>
    <mergeCell ref="J951:K951"/>
    <mergeCell ref="L951:M951"/>
    <mergeCell ref="N951:O951"/>
    <mergeCell ref="D952:E952"/>
    <mergeCell ref="F952:G952"/>
    <mergeCell ref="H952:I952"/>
    <mergeCell ref="J952:K952"/>
    <mergeCell ref="L952:M952"/>
    <mergeCell ref="N952:O952"/>
    <mergeCell ref="D953:E953"/>
    <mergeCell ref="F953:G953"/>
    <mergeCell ref="H953:I953"/>
    <mergeCell ref="J953:K953"/>
    <mergeCell ref="L953:M953"/>
    <mergeCell ref="N953:O953"/>
    <mergeCell ref="D954:E954"/>
    <mergeCell ref="F954:G954"/>
    <mergeCell ref="H954:I954"/>
    <mergeCell ref="J954:K954"/>
    <mergeCell ref="L954:M954"/>
    <mergeCell ref="N954:O954"/>
    <mergeCell ref="D955:E955"/>
    <mergeCell ref="F955:G955"/>
    <mergeCell ref="H955:I955"/>
    <mergeCell ref="J955:K955"/>
    <mergeCell ref="L955:M955"/>
    <mergeCell ref="N955:O955"/>
    <mergeCell ref="D956:E956"/>
    <mergeCell ref="F956:G956"/>
    <mergeCell ref="H956:I956"/>
    <mergeCell ref="J956:K956"/>
    <mergeCell ref="L956:M956"/>
    <mergeCell ref="N956:O956"/>
    <mergeCell ref="D957:E957"/>
    <mergeCell ref="F957:G957"/>
    <mergeCell ref="H957:I957"/>
    <mergeCell ref="J957:K957"/>
    <mergeCell ref="L957:M957"/>
    <mergeCell ref="N957:O957"/>
    <mergeCell ref="D958:E958"/>
    <mergeCell ref="F958:G958"/>
    <mergeCell ref="H958:I958"/>
    <mergeCell ref="J958:K958"/>
    <mergeCell ref="L958:M958"/>
    <mergeCell ref="N958:O958"/>
    <mergeCell ref="D959:E959"/>
    <mergeCell ref="F959:G959"/>
    <mergeCell ref="H959:I959"/>
    <mergeCell ref="J959:K959"/>
    <mergeCell ref="L959:M959"/>
    <mergeCell ref="N959:O959"/>
    <mergeCell ref="D960:E960"/>
    <mergeCell ref="F960:G960"/>
    <mergeCell ref="H960:I960"/>
    <mergeCell ref="J960:K960"/>
    <mergeCell ref="L960:M960"/>
    <mergeCell ref="N960:O960"/>
    <mergeCell ref="D961:E961"/>
    <mergeCell ref="F961:G961"/>
    <mergeCell ref="H961:I961"/>
    <mergeCell ref="J961:K961"/>
    <mergeCell ref="L961:M961"/>
    <mergeCell ref="N961:O961"/>
    <mergeCell ref="D962:E962"/>
    <mergeCell ref="F962:G962"/>
    <mergeCell ref="H962:I962"/>
    <mergeCell ref="J962:K962"/>
    <mergeCell ref="L962:M962"/>
    <mergeCell ref="N962:O962"/>
    <mergeCell ref="D963:E963"/>
    <mergeCell ref="F963:G963"/>
    <mergeCell ref="H963:I963"/>
    <mergeCell ref="J963:K963"/>
    <mergeCell ref="L963:M963"/>
    <mergeCell ref="N963:O963"/>
    <mergeCell ref="D964:E964"/>
    <mergeCell ref="F964:G964"/>
    <mergeCell ref="H964:I964"/>
    <mergeCell ref="J964:K964"/>
    <mergeCell ref="L964:M964"/>
    <mergeCell ref="N964:O964"/>
    <mergeCell ref="D965:E965"/>
    <mergeCell ref="F965:G965"/>
    <mergeCell ref="H965:I965"/>
    <mergeCell ref="J965:K965"/>
    <mergeCell ref="L965:M965"/>
    <mergeCell ref="N965:O965"/>
    <mergeCell ref="D966:E966"/>
    <mergeCell ref="F966:G966"/>
    <mergeCell ref="H966:I966"/>
    <mergeCell ref="J966:K966"/>
    <mergeCell ref="L966:M966"/>
    <mergeCell ref="N966:O966"/>
    <mergeCell ref="D967:E967"/>
    <mergeCell ref="F967:G967"/>
    <mergeCell ref="H967:I967"/>
    <mergeCell ref="J967:K967"/>
    <mergeCell ref="L967:M967"/>
    <mergeCell ref="N967:O967"/>
    <mergeCell ref="D968:E968"/>
    <mergeCell ref="F968:G968"/>
    <mergeCell ref="H968:I968"/>
    <mergeCell ref="J968:K968"/>
    <mergeCell ref="L968:M968"/>
    <mergeCell ref="N968:O968"/>
    <mergeCell ref="D969:E969"/>
    <mergeCell ref="F969:G969"/>
    <mergeCell ref="H969:I969"/>
    <mergeCell ref="J969:K969"/>
    <mergeCell ref="L969:M969"/>
    <mergeCell ref="N969:O969"/>
    <mergeCell ref="D970:E970"/>
    <mergeCell ref="F970:G970"/>
    <mergeCell ref="H970:I970"/>
    <mergeCell ref="J970:K970"/>
    <mergeCell ref="L970:M970"/>
    <mergeCell ref="N970:O970"/>
    <mergeCell ref="D971:E971"/>
    <mergeCell ref="F971:G971"/>
    <mergeCell ref="H971:I971"/>
    <mergeCell ref="J971:K971"/>
    <mergeCell ref="L971:M971"/>
    <mergeCell ref="N971:O971"/>
    <mergeCell ref="D972:E972"/>
    <mergeCell ref="F972:G972"/>
    <mergeCell ref="H972:I972"/>
    <mergeCell ref="J972:K972"/>
    <mergeCell ref="L972:M972"/>
    <mergeCell ref="N972:O972"/>
    <mergeCell ref="D973:E973"/>
    <mergeCell ref="F973:G973"/>
    <mergeCell ref="H973:I973"/>
    <mergeCell ref="J973:K973"/>
    <mergeCell ref="L973:M973"/>
    <mergeCell ref="N973:O973"/>
    <mergeCell ref="D974:E974"/>
    <mergeCell ref="F974:G974"/>
    <mergeCell ref="H974:I974"/>
    <mergeCell ref="J974:K974"/>
    <mergeCell ref="L974:M974"/>
    <mergeCell ref="N974:O974"/>
    <mergeCell ref="D975:E975"/>
    <mergeCell ref="F975:G975"/>
    <mergeCell ref="H975:I975"/>
    <mergeCell ref="J975:K975"/>
    <mergeCell ref="L975:M975"/>
    <mergeCell ref="N975:O975"/>
    <mergeCell ref="D976:E976"/>
    <mergeCell ref="F976:G976"/>
    <mergeCell ref="H976:I976"/>
    <mergeCell ref="J976:K976"/>
    <mergeCell ref="L976:M976"/>
    <mergeCell ref="N976:O976"/>
    <mergeCell ref="D977:E977"/>
    <mergeCell ref="F977:G977"/>
    <mergeCell ref="H977:I977"/>
    <mergeCell ref="J977:K977"/>
    <mergeCell ref="L977:M977"/>
    <mergeCell ref="N977:O977"/>
    <mergeCell ref="D978:E978"/>
    <mergeCell ref="F978:G978"/>
    <mergeCell ref="H978:I978"/>
    <mergeCell ref="J978:K978"/>
    <mergeCell ref="L978:M978"/>
    <mergeCell ref="N978:O978"/>
    <mergeCell ref="D979:E979"/>
    <mergeCell ref="F979:G979"/>
    <mergeCell ref="H979:I979"/>
    <mergeCell ref="J979:K979"/>
    <mergeCell ref="L979:M979"/>
    <mergeCell ref="N979:O979"/>
    <mergeCell ref="D980:E980"/>
    <mergeCell ref="F980:G980"/>
    <mergeCell ref="H980:I980"/>
    <mergeCell ref="J980:K980"/>
    <mergeCell ref="L980:M980"/>
    <mergeCell ref="N980:O980"/>
    <mergeCell ref="D981:E981"/>
    <mergeCell ref="F981:G981"/>
    <mergeCell ref="H981:I981"/>
    <mergeCell ref="J981:K981"/>
    <mergeCell ref="L981:M981"/>
    <mergeCell ref="N981:O981"/>
    <mergeCell ref="D982:E982"/>
    <mergeCell ref="F982:G982"/>
    <mergeCell ref="H982:I982"/>
    <mergeCell ref="J982:K982"/>
    <mergeCell ref="L982:M982"/>
    <mergeCell ref="N982:O982"/>
    <mergeCell ref="D983:E983"/>
    <mergeCell ref="F983:G983"/>
    <mergeCell ref="H983:I983"/>
    <mergeCell ref="J983:K983"/>
    <mergeCell ref="L983:M983"/>
    <mergeCell ref="N983:O983"/>
    <mergeCell ref="D984:E984"/>
    <mergeCell ref="F984:G984"/>
    <mergeCell ref="H984:I984"/>
    <mergeCell ref="J984:K984"/>
    <mergeCell ref="L984:M984"/>
    <mergeCell ref="N984:O984"/>
    <mergeCell ref="D985:E985"/>
    <mergeCell ref="F985:G985"/>
    <mergeCell ref="H985:I985"/>
    <mergeCell ref="J985:K985"/>
    <mergeCell ref="L985:M985"/>
    <mergeCell ref="N985:O985"/>
    <mergeCell ref="D986:E986"/>
    <mergeCell ref="F986:G986"/>
    <mergeCell ref="H986:I986"/>
    <mergeCell ref="J986:K986"/>
    <mergeCell ref="L986:M986"/>
    <mergeCell ref="N986:O986"/>
    <mergeCell ref="D987:E987"/>
    <mergeCell ref="F987:G987"/>
    <mergeCell ref="H987:I987"/>
    <mergeCell ref="J987:K987"/>
    <mergeCell ref="L987:M987"/>
    <mergeCell ref="N987:O987"/>
    <mergeCell ref="D988:E988"/>
    <mergeCell ref="F988:G988"/>
    <mergeCell ref="H988:I988"/>
    <mergeCell ref="J988:K988"/>
    <mergeCell ref="L988:M988"/>
    <mergeCell ref="N988:O988"/>
    <mergeCell ref="D989:E989"/>
    <mergeCell ref="F989:G989"/>
    <mergeCell ref="H989:I989"/>
    <mergeCell ref="J989:K989"/>
    <mergeCell ref="L989:M989"/>
    <mergeCell ref="N989:O989"/>
    <mergeCell ref="D990:E990"/>
    <mergeCell ref="F990:G990"/>
    <mergeCell ref="H990:I990"/>
    <mergeCell ref="J990:K990"/>
    <mergeCell ref="L990:M990"/>
    <mergeCell ref="N990:O990"/>
    <mergeCell ref="D991:E991"/>
    <mergeCell ref="F991:G991"/>
    <mergeCell ref="H991:I991"/>
    <mergeCell ref="J991:K991"/>
    <mergeCell ref="L991:M991"/>
    <mergeCell ref="N991:O991"/>
    <mergeCell ref="D992:E992"/>
    <mergeCell ref="F992:G992"/>
    <mergeCell ref="H992:I992"/>
    <mergeCell ref="J992:K992"/>
    <mergeCell ref="L992:M992"/>
    <mergeCell ref="N992:O992"/>
    <mergeCell ref="D993:E993"/>
    <mergeCell ref="F993:G993"/>
    <mergeCell ref="H993:I993"/>
    <mergeCell ref="J993:K993"/>
    <mergeCell ref="L993:M993"/>
    <mergeCell ref="N993:O993"/>
    <mergeCell ref="D994:E994"/>
    <mergeCell ref="F994:G994"/>
    <mergeCell ref="H994:I994"/>
    <mergeCell ref="J994:K994"/>
    <mergeCell ref="L994:M994"/>
    <mergeCell ref="N994:O994"/>
    <mergeCell ref="D995:E995"/>
    <mergeCell ref="F995:G995"/>
    <mergeCell ref="H995:I995"/>
    <mergeCell ref="J995:K995"/>
    <mergeCell ref="L995:M995"/>
    <mergeCell ref="N995:O995"/>
    <mergeCell ref="D996:E996"/>
    <mergeCell ref="F996:G996"/>
    <mergeCell ref="H996:I996"/>
    <mergeCell ref="J996:K996"/>
    <mergeCell ref="L996:M996"/>
    <mergeCell ref="N996:O996"/>
    <mergeCell ref="D997:E997"/>
    <mergeCell ref="F997:G997"/>
    <mergeCell ref="H997:I997"/>
    <mergeCell ref="J997:K997"/>
    <mergeCell ref="L997:M997"/>
    <mergeCell ref="N997:O997"/>
    <mergeCell ref="D998:E998"/>
    <mergeCell ref="F998:G998"/>
    <mergeCell ref="H998:I998"/>
    <mergeCell ref="J998:K998"/>
    <mergeCell ref="L998:M998"/>
    <mergeCell ref="N998:O998"/>
    <mergeCell ref="D999:E999"/>
    <mergeCell ref="F999:G999"/>
    <mergeCell ref="H999:I999"/>
    <mergeCell ref="J999:K999"/>
    <mergeCell ref="L999:M999"/>
    <mergeCell ref="N999:O999"/>
    <mergeCell ref="D1000:E1000"/>
    <mergeCell ref="F1000:G1000"/>
    <mergeCell ref="H1000:I1000"/>
    <mergeCell ref="J1000:K1000"/>
    <mergeCell ref="L1000:M1000"/>
    <mergeCell ref="N1000:O1000"/>
    <mergeCell ref="D1001:E1001"/>
    <mergeCell ref="F1001:G1001"/>
    <mergeCell ref="H1001:I1001"/>
    <mergeCell ref="J1001:K1001"/>
    <mergeCell ref="L1001:M1001"/>
    <mergeCell ref="N1001:O1001"/>
    <mergeCell ref="D1002:E1002"/>
    <mergeCell ref="F1002:G1002"/>
    <mergeCell ref="H1002:I1002"/>
    <mergeCell ref="J1002:K1002"/>
    <mergeCell ref="L1002:M1002"/>
    <mergeCell ref="N1002:O1002"/>
    <mergeCell ref="D1003:E1003"/>
    <mergeCell ref="F1003:G1003"/>
    <mergeCell ref="H1003:I1003"/>
    <mergeCell ref="J1003:K1003"/>
    <mergeCell ref="L1003:M1003"/>
    <mergeCell ref="N1003:O1003"/>
    <mergeCell ref="D1004:E1004"/>
    <mergeCell ref="F1004:G1004"/>
    <mergeCell ref="H1004:I1004"/>
    <mergeCell ref="J1004:K1004"/>
    <mergeCell ref="L1004:M1004"/>
    <mergeCell ref="N1004:O1004"/>
    <mergeCell ref="D1005:E1005"/>
    <mergeCell ref="F1005:G1005"/>
    <mergeCell ref="H1005:I1005"/>
    <mergeCell ref="J1005:K1005"/>
    <mergeCell ref="L1005:M1005"/>
    <mergeCell ref="N1005:O1005"/>
    <mergeCell ref="D1006:E1006"/>
    <mergeCell ref="F1006:G1006"/>
    <mergeCell ref="H1006:I1006"/>
    <mergeCell ref="J1006:K1006"/>
    <mergeCell ref="L1006:M1006"/>
    <mergeCell ref="N1006:O1006"/>
    <mergeCell ref="D1007:E1007"/>
    <mergeCell ref="F1007:G1007"/>
    <mergeCell ref="H1007:I1007"/>
    <mergeCell ref="J1007:K1007"/>
    <mergeCell ref="L1007:M1007"/>
    <mergeCell ref="N1007:O1007"/>
    <mergeCell ref="D1008:E1008"/>
    <mergeCell ref="F1008:G1008"/>
    <mergeCell ref="H1008:I1008"/>
    <mergeCell ref="J1008:K1008"/>
    <mergeCell ref="L1008:M1008"/>
    <mergeCell ref="N1008:O1008"/>
    <mergeCell ref="D1009:E1009"/>
    <mergeCell ref="F1009:G1009"/>
    <mergeCell ref="H1009:I1009"/>
    <mergeCell ref="J1009:K1009"/>
    <mergeCell ref="L1009:M1009"/>
    <mergeCell ref="N1009:O1009"/>
    <mergeCell ref="D1010:E1010"/>
    <mergeCell ref="F1010:G1010"/>
    <mergeCell ref="H1010:I1010"/>
    <mergeCell ref="J1010:K1010"/>
    <mergeCell ref="L1010:M1010"/>
    <mergeCell ref="N1010:O1010"/>
    <mergeCell ref="D1011:E1011"/>
    <mergeCell ref="F1011:G1011"/>
    <mergeCell ref="H1011:I1011"/>
    <mergeCell ref="J1011:K1011"/>
    <mergeCell ref="L1011:M1011"/>
    <mergeCell ref="N1011:O1011"/>
    <mergeCell ref="D1012:E1012"/>
    <mergeCell ref="F1012:G1012"/>
    <mergeCell ref="H1012:I1012"/>
    <mergeCell ref="J1012:K1012"/>
    <mergeCell ref="L1012:M1012"/>
    <mergeCell ref="N1012:O1012"/>
    <mergeCell ref="D1013:E1013"/>
    <mergeCell ref="F1013:G1013"/>
    <mergeCell ref="H1013:I1013"/>
    <mergeCell ref="J1013:K1013"/>
    <mergeCell ref="L1013:M1013"/>
    <mergeCell ref="N1013:O1013"/>
    <mergeCell ref="D1014:E1014"/>
    <mergeCell ref="F1014:G1014"/>
    <mergeCell ref="H1014:I1014"/>
    <mergeCell ref="J1014:K1014"/>
    <mergeCell ref="L1014:M1014"/>
    <mergeCell ref="N1014:O1014"/>
    <mergeCell ref="D1015:E1015"/>
    <mergeCell ref="F1015:G1015"/>
    <mergeCell ref="H1015:I1015"/>
    <mergeCell ref="J1015:K1015"/>
    <mergeCell ref="L1015:M1015"/>
    <mergeCell ref="N1015:O1015"/>
    <mergeCell ref="D1016:E1016"/>
    <mergeCell ref="F1016:G1016"/>
    <mergeCell ref="H1016:I1016"/>
    <mergeCell ref="J1016:K1016"/>
    <mergeCell ref="L1016:M1016"/>
    <mergeCell ref="N1016:O1016"/>
    <mergeCell ref="D1017:E1017"/>
    <mergeCell ref="F1017:G1017"/>
    <mergeCell ref="H1017:I1017"/>
    <mergeCell ref="J1017:K1017"/>
    <mergeCell ref="L1017:M1017"/>
    <mergeCell ref="N1017:O1017"/>
    <mergeCell ref="D1018:E1018"/>
    <mergeCell ref="F1018:G1018"/>
    <mergeCell ref="H1018:I1018"/>
    <mergeCell ref="J1018:K1018"/>
    <mergeCell ref="L1018:M1018"/>
    <mergeCell ref="N1018:O1018"/>
    <mergeCell ref="D1019:E1019"/>
    <mergeCell ref="F1019:G1019"/>
    <mergeCell ref="H1019:I1019"/>
    <mergeCell ref="J1019:K1019"/>
    <mergeCell ref="L1019:M1019"/>
    <mergeCell ref="N1019:O1019"/>
    <mergeCell ref="D1020:E1020"/>
    <mergeCell ref="F1020:G1020"/>
    <mergeCell ref="H1020:I1020"/>
    <mergeCell ref="J1020:K1020"/>
    <mergeCell ref="L1020:M1020"/>
    <mergeCell ref="N1020:O1020"/>
    <mergeCell ref="D1021:E1021"/>
    <mergeCell ref="F1021:G1021"/>
    <mergeCell ref="H1021:I1021"/>
    <mergeCell ref="J1021:K1021"/>
    <mergeCell ref="L1021:M1021"/>
    <mergeCell ref="N1021:O1021"/>
    <mergeCell ref="D1022:E1022"/>
    <mergeCell ref="F1022:G1022"/>
    <mergeCell ref="H1022:I1022"/>
    <mergeCell ref="J1022:K1022"/>
    <mergeCell ref="L1022:M1022"/>
    <mergeCell ref="N1022:O1022"/>
    <mergeCell ref="D1023:E1023"/>
    <mergeCell ref="F1023:G1023"/>
    <mergeCell ref="H1023:I1023"/>
    <mergeCell ref="J1023:K1023"/>
    <mergeCell ref="L1023:M1023"/>
    <mergeCell ref="N1023:O1023"/>
    <mergeCell ref="D1024:E1024"/>
    <mergeCell ref="F1024:G1024"/>
    <mergeCell ref="H1024:I1024"/>
    <mergeCell ref="J1024:K1024"/>
    <mergeCell ref="L1024:M1024"/>
    <mergeCell ref="N1024:O1024"/>
    <mergeCell ref="D1025:E1025"/>
    <mergeCell ref="F1025:G1025"/>
    <mergeCell ref="H1025:I1025"/>
    <mergeCell ref="J1025:K1025"/>
    <mergeCell ref="L1025:M1025"/>
    <mergeCell ref="N1025:O1025"/>
    <mergeCell ref="D1026:E1026"/>
    <mergeCell ref="F1026:G1026"/>
    <mergeCell ref="H1026:I1026"/>
    <mergeCell ref="J1026:K1026"/>
    <mergeCell ref="L1026:M1026"/>
    <mergeCell ref="N1026:O1026"/>
    <mergeCell ref="D1027:E1027"/>
    <mergeCell ref="F1027:G1027"/>
    <mergeCell ref="H1027:I1027"/>
    <mergeCell ref="J1027:K1027"/>
    <mergeCell ref="L1027:M1027"/>
    <mergeCell ref="N1027:O1027"/>
    <mergeCell ref="D1028:E1028"/>
    <mergeCell ref="F1028:G1028"/>
    <mergeCell ref="H1028:I1028"/>
    <mergeCell ref="J1028:K1028"/>
    <mergeCell ref="L1028:M1028"/>
    <mergeCell ref="N1028:O1028"/>
    <mergeCell ref="D1029:E1029"/>
    <mergeCell ref="F1029:G1029"/>
    <mergeCell ref="H1029:I1029"/>
    <mergeCell ref="J1029:K1029"/>
    <mergeCell ref="L1029:M1029"/>
    <mergeCell ref="N1029:O1029"/>
    <mergeCell ref="D1030:E1030"/>
    <mergeCell ref="F1030:G1030"/>
    <mergeCell ref="H1030:I1030"/>
    <mergeCell ref="J1030:K1030"/>
    <mergeCell ref="L1030:M1030"/>
    <mergeCell ref="N1030:O1030"/>
    <mergeCell ref="D1031:E1031"/>
    <mergeCell ref="F1031:G1031"/>
    <mergeCell ref="H1031:I1031"/>
    <mergeCell ref="J1031:K1031"/>
    <mergeCell ref="L1031:M1031"/>
    <mergeCell ref="N1031:O1031"/>
    <mergeCell ref="D1032:E1032"/>
    <mergeCell ref="F1032:G1032"/>
    <mergeCell ref="H1032:I1032"/>
    <mergeCell ref="J1032:K1032"/>
    <mergeCell ref="L1032:M1032"/>
    <mergeCell ref="N1032:O1032"/>
    <mergeCell ref="D1033:E1033"/>
    <mergeCell ref="F1033:G1033"/>
    <mergeCell ref="H1033:I1033"/>
    <mergeCell ref="J1033:K1033"/>
    <mergeCell ref="L1033:M1033"/>
    <mergeCell ref="N1033:O1033"/>
    <mergeCell ref="D1034:E1034"/>
    <mergeCell ref="F1034:G1034"/>
    <mergeCell ref="H1034:I1034"/>
    <mergeCell ref="J1034:K1034"/>
    <mergeCell ref="L1034:M1034"/>
    <mergeCell ref="N1034:O1034"/>
    <mergeCell ref="D1035:E1035"/>
    <mergeCell ref="F1035:G1035"/>
    <mergeCell ref="H1035:I1035"/>
    <mergeCell ref="J1035:K1035"/>
    <mergeCell ref="L1035:M1035"/>
    <mergeCell ref="N1035:O1035"/>
    <mergeCell ref="D1036:E1036"/>
    <mergeCell ref="F1036:G1036"/>
    <mergeCell ref="H1036:I1036"/>
    <mergeCell ref="J1036:K1036"/>
    <mergeCell ref="L1036:M1036"/>
    <mergeCell ref="N1036:O1036"/>
    <mergeCell ref="D1037:E1037"/>
    <mergeCell ref="F1037:G1037"/>
    <mergeCell ref="H1037:I1037"/>
    <mergeCell ref="J1037:K1037"/>
    <mergeCell ref="L1037:M1037"/>
    <mergeCell ref="N1037:O1037"/>
    <mergeCell ref="D1038:E1038"/>
    <mergeCell ref="F1038:G1038"/>
    <mergeCell ref="H1038:I1038"/>
    <mergeCell ref="J1038:K1038"/>
    <mergeCell ref="L1038:M1038"/>
    <mergeCell ref="N1038:O1038"/>
    <mergeCell ref="D1039:E1039"/>
    <mergeCell ref="F1039:G1039"/>
    <mergeCell ref="H1039:I1039"/>
    <mergeCell ref="J1039:K1039"/>
    <mergeCell ref="L1039:M1039"/>
    <mergeCell ref="N1039:O1039"/>
    <mergeCell ref="D1040:E1040"/>
    <mergeCell ref="F1040:G1040"/>
    <mergeCell ref="H1040:I1040"/>
    <mergeCell ref="J1040:K1040"/>
    <mergeCell ref="L1040:M1040"/>
    <mergeCell ref="N1040:O1040"/>
    <mergeCell ref="D1041:E1041"/>
    <mergeCell ref="F1041:G1041"/>
    <mergeCell ref="H1041:I1041"/>
    <mergeCell ref="J1041:K1041"/>
    <mergeCell ref="L1041:M1041"/>
    <mergeCell ref="N1041:O1041"/>
    <mergeCell ref="D1042:E1042"/>
    <mergeCell ref="F1042:G1042"/>
    <mergeCell ref="H1042:I1042"/>
    <mergeCell ref="J1042:K1042"/>
    <mergeCell ref="L1042:M1042"/>
    <mergeCell ref="N1042:O1042"/>
    <mergeCell ref="D1043:E1043"/>
    <mergeCell ref="F1043:G1043"/>
    <mergeCell ref="H1043:I1043"/>
    <mergeCell ref="J1043:K1043"/>
    <mergeCell ref="L1043:M1043"/>
    <mergeCell ref="N1043:O1043"/>
    <mergeCell ref="D1044:E1044"/>
    <mergeCell ref="F1044:G1044"/>
    <mergeCell ref="H1044:I1044"/>
    <mergeCell ref="J1044:K1044"/>
    <mergeCell ref="L1044:M1044"/>
    <mergeCell ref="N1044:O1044"/>
    <mergeCell ref="D1045:E1045"/>
    <mergeCell ref="F1045:G1045"/>
    <mergeCell ref="H1045:I1045"/>
    <mergeCell ref="J1045:K1045"/>
    <mergeCell ref="L1045:M1045"/>
    <mergeCell ref="N1045:O1045"/>
    <mergeCell ref="D1046:E1046"/>
    <mergeCell ref="F1046:G1046"/>
    <mergeCell ref="H1046:I1046"/>
    <mergeCell ref="J1046:K1046"/>
    <mergeCell ref="L1046:M1046"/>
    <mergeCell ref="N1046:O1046"/>
    <mergeCell ref="D1047:E1047"/>
    <mergeCell ref="F1047:G1047"/>
    <mergeCell ref="H1047:I1047"/>
    <mergeCell ref="J1047:K1047"/>
    <mergeCell ref="L1047:M1047"/>
    <mergeCell ref="N1047:O1047"/>
    <mergeCell ref="D1048:E1048"/>
    <mergeCell ref="F1048:G1048"/>
    <mergeCell ref="H1048:I1048"/>
    <mergeCell ref="J1048:K1048"/>
    <mergeCell ref="L1048:M1048"/>
    <mergeCell ref="N1048:O1048"/>
    <mergeCell ref="D1049:E1049"/>
    <mergeCell ref="F1049:G1049"/>
    <mergeCell ref="H1049:I1049"/>
    <mergeCell ref="J1049:K1049"/>
    <mergeCell ref="L1049:M1049"/>
    <mergeCell ref="N1049:O1049"/>
    <mergeCell ref="D1050:E1050"/>
    <mergeCell ref="F1050:G1050"/>
    <mergeCell ref="H1050:I1050"/>
    <mergeCell ref="J1050:K1050"/>
    <mergeCell ref="L1050:M1050"/>
    <mergeCell ref="N1050:O1050"/>
    <mergeCell ref="D1051:E1051"/>
    <mergeCell ref="F1051:G1051"/>
    <mergeCell ref="H1051:I1051"/>
    <mergeCell ref="J1051:K1051"/>
    <mergeCell ref="L1051:M1051"/>
    <mergeCell ref="N1051:O1051"/>
    <mergeCell ref="D1052:E1052"/>
    <mergeCell ref="F1052:G1052"/>
    <mergeCell ref="H1052:I1052"/>
    <mergeCell ref="J1052:K1052"/>
    <mergeCell ref="L1052:M1052"/>
    <mergeCell ref="N1052:O1052"/>
    <mergeCell ref="D1053:E1053"/>
    <mergeCell ref="F1053:G1053"/>
    <mergeCell ref="H1053:I1053"/>
    <mergeCell ref="J1053:K1053"/>
    <mergeCell ref="L1053:M1053"/>
    <mergeCell ref="N1053:O1053"/>
    <mergeCell ref="D1054:E1054"/>
    <mergeCell ref="F1054:G1054"/>
    <mergeCell ref="H1054:I1054"/>
    <mergeCell ref="J1054:K1054"/>
    <mergeCell ref="L1054:M1054"/>
    <mergeCell ref="N1054:O1054"/>
    <mergeCell ref="D1055:E1055"/>
    <mergeCell ref="F1055:G1055"/>
    <mergeCell ref="H1055:I1055"/>
    <mergeCell ref="J1055:K1055"/>
    <mergeCell ref="L1055:M1055"/>
    <mergeCell ref="N1055:O1055"/>
    <mergeCell ref="D1056:E1056"/>
    <mergeCell ref="F1056:G1056"/>
    <mergeCell ref="H1056:I1056"/>
    <mergeCell ref="J1056:K1056"/>
    <mergeCell ref="L1056:M1056"/>
    <mergeCell ref="N1056:O1056"/>
    <mergeCell ref="D1057:E1057"/>
    <mergeCell ref="F1057:G1057"/>
    <mergeCell ref="H1057:I1057"/>
    <mergeCell ref="J1057:K1057"/>
    <mergeCell ref="L1057:M1057"/>
    <mergeCell ref="N1057:O1057"/>
    <mergeCell ref="D1058:E1058"/>
    <mergeCell ref="F1058:G1058"/>
    <mergeCell ref="H1058:I1058"/>
    <mergeCell ref="J1058:K1058"/>
    <mergeCell ref="L1058:M1058"/>
    <mergeCell ref="N1058:O1058"/>
    <mergeCell ref="D1059:E1059"/>
    <mergeCell ref="F1059:G1059"/>
    <mergeCell ref="H1059:I1059"/>
    <mergeCell ref="J1059:K1059"/>
    <mergeCell ref="L1059:M1059"/>
    <mergeCell ref="N1059:O1059"/>
    <mergeCell ref="D1060:E1060"/>
    <mergeCell ref="F1060:G1060"/>
    <mergeCell ref="H1060:I1060"/>
    <mergeCell ref="J1060:K1060"/>
    <mergeCell ref="L1060:M1060"/>
    <mergeCell ref="N1060:O1060"/>
    <mergeCell ref="D1061:E1061"/>
    <mergeCell ref="F1061:G1061"/>
    <mergeCell ref="H1061:I1061"/>
    <mergeCell ref="J1061:K1061"/>
    <mergeCell ref="L1061:M1061"/>
    <mergeCell ref="N1061:O1061"/>
    <mergeCell ref="D1062:E1062"/>
    <mergeCell ref="F1062:G1062"/>
    <mergeCell ref="H1062:I1062"/>
    <mergeCell ref="J1062:K1062"/>
    <mergeCell ref="L1062:M1062"/>
    <mergeCell ref="N1062:O1062"/>
    <mergeCell ref="D1063:E1063"/>
    <mergeCell ref="F1063:G1063"/>
    <mergeCell ref="H1063:I1063"/>
    <mergeCell ref="J1063:K1063"/>
    <mergeCell ref="L1063:M1063"/>
    <mergeCell ref="N1063:O1063"/>
    <mergeCell ref="D1064:E1064"/>
    <mergeCell ref="F1064:G1064"/>
    <mergeCell ref="H1064:I1064"/>
    <mergeCell ref="J1064:K1064"/>
    <mergeCell ref="L1064:M1064"/>
    <mergeCell ref="N1064:O1064"/>
    <mergeCell ref="D1065:E1065"/>
    <mergeCell ref="F1065:G1065"/>
    <mergeCell ref="H1065:I1065"/>
    <mergeCell ref="J1065:K1065"/>
    <mergeCell ref="L1065:M1065"/>
    <mergeCell ref="N1065:O1065"/>
    <mergeCell ref="D1066:E1066"/>
    <mergeCell ref="F1066:G1066"/>
    <mergeCell ref="H1066:I1066"/>
    <mergeCell ref="J1066:K1066"/>
    <mergeCell ref="L1066:M1066"/>
    <mergeCell ref="N1066:O1066"/>
    <mergeCell ref="D1067:E1067"/>
    <mergeCell ref="F1067:G1067"/>
    <mergeCell ref="H1067:I1067"/>
    <mergeCell ref="J1067:K1067"/>
    <mergeCell ref="L1067:M1067"/>
    <mergeCell ref="N1067:O1067"/>
    <mergeCell ref="D1068:E1068"/>
    <mergeCell ref="F1068:G1068"/>
    <mergeCell ref="H1068:I1068"/>
    <mergeCell ref="J1068:K1068"/>
    <mergeCell ref="L1068:M1068"/>
    <mergeCell ref="N1068:O1068"/>
    <mergeCell ref="D1069:E1069"/>
    <mergeCell ref="F1069:G1069"/>
    <mergeCell ref="H1069:I1069"/>
    <mergeCell ref="J1069:K1069"/>
    <mergeCell ref="L1069:M1069"/>
    <mergeCell ref="N1069:O1069"/>
    <mergeCell ref="D1070:E1070"/>
    <mergeCell ref="F1070:G1070"/>
    <mergeCell ref="H1070:I1070"/>
    <mergeCell ref="J1070:K1070"/>
    <mergeCell ref="L1070:M1070"/>
    <mergeCell ref="N1070:O1070"/>
    <mergeCell ref="D1071:E1071"/>
    <mergeCell ref="F1071:G1071"/>
    <mergeCell ref="H1071:I1071"/>
    <mergeCell ref="J1071:K1071"/>
    <mergeCell ref="L1071:M1071"/>
    <mergeCell ref="N1071:O1071"/>
    <mergeCell ref="D1072:E1072"/>
    <mergeCell ref="F1072:G1072"/>
    <mergeCell ref="H1072:I1072"/>
    <mergeCell ref="J1072:K1072"/>
    <mergeCell ref="L1072:M1072"/>
    <mergeCell ref="N1072:O1072"/>
    <mergeCell ref="D1073:E1073"/>
    <mergeCell ref="F1073:G1073"/>
    <mergeCell ref="H1073:I1073"/>
    <mergeCell ref="J1073:K1073"/>
    <mergeCell ref="L1073:M1073"/>
    <mergeCell ref="N1073:O1073"/>
    <mergeCell ref="D1074:E1074"/>
    <mergeCell ref="F1074:G1074"/>
    <mergeCell ref="H1074:I1074"/>
    <mergeCell ref="J1074:K1074"/>
    <mergeCell ref="L1074:M1074"/>
    <mergeCell ref="N1074:O1074"/>
    <mergeCell ref="D1075:E1075"/>
    <mergeCell ref="F1075:G1075"/>
    <mergeCell ref="H1075:I1075"/>
    <mergeCell ref="J1075:K1075"/>
    <mergeCell ref="L1075:M1075"/>
    <mergeCell ref="N1075:O1075"/>
    <mergeCell ref="D1076:E1076"/>
    <mergeCell ref="F1076:G1076"/>
    <mergeCell ref="H1076:I1076"/>
    <mergeCell ref="J1076:K1076"/>
    <mergeCell ref="L1076:M1076"/>
    <mergeCell ref="N1076:O1076"/>
  </mergeCells>
  <conditionalFormatting sqref="S6">
    <cfRule type="expression" dxfId="0" priority="3" stopIfTrue="1">
      <formula>COUNTIF($C:$C,$C6)&gt;1</formula>
    </cfRule>
  </conditionalFormatting>
  <conditionalFormatting sqref="D7:D1076 J7:J1076 P7:Q1076 F7:F1076 H7:H1076 L7:L1076 N7:N1076">
    <cfRule type="expression" dxfId="1" priority="1">
      <formula>$J7="入库"</formula>
    </cfRule>
    <cfRule type="expression" dxfId="2" priority="2">
      <formula>$J7="出库"</formula>
    </cfRule>
  </conditionalFormatting>
  <dataValidations count="2">
    <dataValidation type="list" allowBlank="1" showInputMessage="1" showErrorMessage="1" sqref="F15 G15 F21:G21 F22:G22 F23:G23 F24:G24 F25:G25 F26:G26 F27:G27 F28:G28 F29:G29 F30:G30 F31:G31 F32:G32 F33:G33 F34:G34 F35:G35 F36:G36 F37:G37 F38:G38 F39:G39 F40:G40 F41:G41 F42:G42 F43:G43 F44:G44 F45:G45 F46:G46 F47:G47 F48:G48 F49:G49 F50:G50 F51:G51 F52:G52 F53:G53 F54:G54 F55:G55 F56:G56 F57:G57 F58:G58 F59:G59 F60:G60 F61:G61 F62:G62 F63:G63 F64:G64 F65:G65 F66:G66 F67:G67 F68:G68 F69:G69 F70:G70 F71:G71 F72:G72 F73:G73 F74:G74 F75:G75 F76:G76 F77:G77 F78:G78 F79:G79 F80:G80 F81:G81 F82:G82 F83:G83 F84:G84 F85:G85 F86:G86 F87:G87 F88:G88 F89:G89 F90:G90 F91:G91 F92:G92 F93:G93 F94:G94 F95:G95 F96:G96 F97:G97 F98:G98 F99:G99 F100:G100 F101:G101 F102:G102 F103:G103 F104:G104 F105:G105 F106:G106 F107:G107 F108:G108 F109:G109 F110:G110 F111:G111 F112:G112 F113:G113 F114:G114 F115:G115 F116:G116 F117:G117 F118:G118 F119:G119 F120:G120 F121:G121 F122:G122 F123:G123 F124:G124 F125:G125 F126:G126 F127:G127 F128:G128 F129:G129 F130:G130 F131:G131 F132:G132 F133:G133 F134:G134 F135:G135 F136:G136 F137:G137 F138:G138 F139:G139 F140:G140 F141:G141 F142:G142 F143:G143 F144:G144 F145:G145 F146:G146 F147:G147 F148:G148 F149:G149 F150:G150 F151:G151 F152:G152 F153:G153 F154:G154 F155:G155 F156:G156 F157:G157 F158:G158 F159:G159 F160:G160 F161:G161 F162:G162 F163:G163 F164:G164 F165:G165 F166:G166 F167:G167 F168:G168 F169:G169 F170:G170 F171:G171 F172:G172 F173:G173 F174:G174 F175:G175 F176:G176 F177:G177 F178:G178 F179:G179 F180:G180 F181:G181 F182:G182 F183:G183 F184:G184 F185:G185 F186:G186 F187:G187 F188:G188 F189:G189 F190:G190 F191:G191 F192:G192 F193:G193 F194:G194 F195:G195 F196:G196 F197:G197 F198:G198 F199:G199 F200:G200 F201:G201 F202:G202 F203:G203 F204:G204 F205:G205 F206:G206 F207:G207 F208:G208 F209:G209 F210:G210 F211:G211 F212:G212 F213:G213 F214:G214 F215:G215 F216:G216 F217:G217 F218:G218 F219:G219 F220:G220 F221:G221 F222:G222 F223:G223 F224:G224 F225:G225 F226:G226 F227:G227 F228:G228 F229:G229 F230:G230 F231:G231 F232:G232 F233:G233 F234:G234 F235:G235 F236:G236 F237:G237 F238:G238 F239:G239 F240:G240 F241:G241 F242:G242 F243:G243 F244:G244 F245:G245 F246:G246 F247:G247 F248:G248 F249:G249 F250:G250 F251:G251 F252:G252 F253:G253 F254:G254 F255:G255 F256:G256 F257:G257 F258:G258 F259:G259 F260:G260 F261:G261 F262:G262 F263:G263 F264:G264 F265:G265 F266:G266 F267:G267 F268:G268 F269:G269 F270:G270 F271:G271 F272:G272 F273:G273 F274:G274 F275:G275 F276:G276 F277:G277 F278:G278 F279:G279 F280:G280 F281:G281 F282:G282 F283:G283 F284:G284 F285:G285 F286:G286 F287:G287 F288:G288 F289:G289 F290:G290 F291:G291 F292:G292 F293:G293 F294:G294 F295:G295 F296:G296 F297:G297 F298:G298 F299:G299 F300:G300 F301:G301 F302:G302 F303:G303 F304:G304 F305:G305 F306:G306 F307:G307 F308:G308 F309:G309 F310:G310 F311:G311 F312:G312 F313:G313 F314:G314 F315:G315 F316:G316 F317:G317 F318:G318 F319:G319 F320:G320 F321:G321 F322:G322 F323:G323 F324:G324 F325:G325 F326:G326 F327:G327 F328:G328 F329:G329 F330:G330 F331:G331 F332:G332 F333:G333 F334:G334 F335:G335 F336:G336 F337:G337 F338:G338 F339:G339 F340:G340 F341:G341 F342:G342 F343:G343 F344:G344 F345:G345 F346:G346 F347:G347 F348:G348 F349:G349 F350:G350 F351:G351 F352:G352 F353:G353 F354:G354 F355:G355 F356:G356 F357:G357 F358:G358 F359:G359 F360:G360 F361:G361 F362:G362 F363:G363 F364:G364 F365:G365 F366:G366 F367:G367 F368:G368 F369:G369 F370:G370 F371:G371 F372:G372 F373:G373 F374:G374 F375:G375 F376:G376 F377:G377 F378:G378 F379:G379 F380:G380 F381:G381 F382:G382 F383:G383 F384:G384 F385:G385 F386:G386 F387:G387 F388:G388 F389:G389 F390:G390 F391:G391 F392:G392 F393:G393 F394:G394 F395:G395 F396:G396 F397:G397 F398:G398 F399:G399 F400:G400 F401:G401 F402:G402 F403:G403 F404:G404 F405:G405 F406:G406 F407:G407 F408:G408 F409:G409 F410:G410 F411:G411 F412:G412 F413:G413 F414:G414 F415:G415 F416:G416 F417:G417 F418:G418 F419:G419 F420:G420 F421:G421 F422:G422 F423:G423 F424:G424 F425:G425 F426:G426 F427:G427 F428:G428 F429:G429 F430:G430 F431:G431 F432:G432 F433:G433 F434:G434 F435:G435 F436:G436 F437:G437 F438:G438 F439:G439 F440:G440 F441:G441 F442:G442 F443:G443 F444:G444 F445:G445 F446:G446 F447:G447 F448:G448 F449:G449 F450:G450 F451:G451 F452:G452 F453:G453 F454:G454 F455:G455 F456:G456 F457:G457 F458:G458 F459:G459 F460:G460 F461:G461 F462:G462 F463:G463 F464:G464 F465:G465 F466:G466 F467:G467 F468:G468 F469:G469 F470:G470 F471:G471 F472:G472 F473:G473 F474:G474 F475:G475 F476:G476 F477:G477 F478:G478 F479:G479 F480:G480 F481:G481 F482:G482 F483:G483 F484:G484 F485:G485 F486:G486 F487:G487 F488:G488 F489:G489 F490:G490 F491:G491 F492:G492 F493:G493 F494:G494 F495:G495 F496:G496 F497:G497 F498:G498 F499:G499 F500:G500 F501:G501 F502:G502 F503:G503 F504:G504 F505:G505 F506:G506 F507:G507 F508:G508 F509:G509 F510:G510 F511:G511 F512:G512 F513:G513 F514:G514 F515:G515 F516:G516 F517:G517 F518:G518 F519:G519 F520:G520 F521:G521 F522:G522 F523:G523 F524:G524 F525:G525 F526:G526 F527:G527 F528:G528 F529:G529 F530:G530 F531:G531 F532:G532 F533:G533 F534:G534 F535:G535 F536:G536 F537:G537 F538:G538 F539:G539 F540:G540 F541:G541 F542:G542 F543:G543 F544:G544 F545:G545 F546:G546 F547:G547 F548:G548 F549:G549 F550:G550 F551:G551 F552:G552 F553:G553 F554:G554 F555:G555 F556:G556 F557:G557 F558:G558 F559:G559 F560:G560 F561:G561 F562:G562 F563:G563 F564:G564 F565:G565 F566:G566 F567:G567 F568:G568 F569:G569 F570:G570 F571:G571 F572:G572 F573:G573 F574:G574 F575:G575 F576:G576 F577:G577 F578:G578 F579:G579 F580:G580 F581:G581 F582:G582 F583:G583 F584:G584 F585:G585 F586:G586 F587:G587 F588:G588 F589:G589 F590:G590 F591:G591 F592:G592 F593:G593 F594:G594 F595:G595 F596:G596 F597:G597 F598:G598 F599:G599 F600:G600 F601:G601 F602:G602 F603:G603 F604:G604 F605:G605 F606:G606 F607:G607 F608:G608 F609:G609 F610:G610 F611:G611 F612:G612 F613:G613 F614:G614 F615:G615 F616:G616 F617:G617 F618:G618 F619:G619 F620:G620 F621:G621 F622:G622 F623:G623 F624:G624 F625:G625 F626:G626 F627:G627 F628:G628 F629:G629 F630:G630 F631:G631 F632:G632 F633:G633 F634:G634 F635:G635 F636:G636 F637:G637 F638:G638 F639:G639 F640:G640 F641:G641 F642:G642 F643:G643 F644:G644 F645:G645 F646:G646 F647:G647 F648:G648 F649:G649 F650:G650 F651:G651 F652:G652 F653:G653 F654:G654 F655:G655 F656:G656 F657:G657 F658:G658 F659:G659 F660:G660 F661:G661 F662:G662 F663:G663 F664:G664 F665:G665 F666:G666 F667:G667 F668:G668 F669:G669 F670:G670 F671:G671 F672:G672 F673:G673 F674:G674 F675:G675 F676:G676 F677:G677 F678:G678 F679:G679 F680:G680 F681:G681 F682:G682 F683:G683 F684:G684 F685:G685 F686:G686 F687:G687 F688:G688 F689:G689 F690:G690 F691:G691 F692:G692 F693:G693 F694:G694 F695:G695 F696:G696 F697:G697 F698:G698 F699:G699 F700:G700 F701:G701 F702:G702 F703:G703 F704:G704 F705:G705 F706:G706 F707:G707 F708:G708 F709:G709 F710:G710 F711:G711 F712:G712 F713:G713 F714:G714 F715:G715 F716:G716 F717:G717 F718:G718 F719:G719 F720:G720 F721:G721 F722:G722 F723:G723 F724:G724 F725:G725 F726:G726 F727:G727 F728:G728 F729:G729 F730:G730 F731:G731 F732:G732 F733:G733 F734:G734 F735:G735 F736:G736 F737:G737 F738:G738 F739:G739 F740:G740 F741:G741 F742:G742 F743:G743 F744:G744 F745:G745 F746:G746 F747:G747 F748:G748 F749:G749 F750:G750 F751:G751 F752:G752 F753:G753 F754:G754 F755:G755 F756:G756 F757:G757 F758:G758 F759:G759 F760:G760 F761:G761 F762:G762 F763:G763 F764:G764 F765:G765 F766:G766 F767:G767 F768:G768 F769:G769 F770:G770 F771:G771 F772:G772 F773:G773 F774:G774 F775:G775 F776:G776 F777:G777 F778:G778 F779:G779 F780:G780 F781:G781 F782:G782 F783:G783 F784:G784 F785:G785 F786:G786 F787:G787 F788:G788 F789:G789 F790:G790 F791:G791 F792:G792 F793:G793 F794:G794 F795:G795 F796:G796 F797:G797 F798:G798 F799:G799 F800:G800 F801:G801 F802:G802 F803:G803 F804:G804 F805:G805 F806:G806 F807:G807 F808:G808 F809:G809 F810:G810 F811:G811 F812:G812 F813:G813 F814:G814 F815:G815 F816:G816 F817:G817 F818:G818 F819:G819 F820:G820 F821:G821 F822:G822 F823:G823 F824:G824 F825:G825 F826:G826 F827:G827 F828:G828 F829:G829 F830:G830 F831:G831 F832:G832 F833:G833 F834:G834 F835:G835 F836:G836 F837:G837 F838:G838 F839:G839 F840:G840 F841:G841 F842:G842 F843:G843 F844:G844 F845:G845 F846:G846 F847:G847 F848:G848 F849:G849 F850:G850 F851:G851 F852:G852 F853:G853 F854:G854 F855:G855 F856:G856 F857:G857 F858:G858 F859:G859 F860:G860 F861:G861 F862:G862 F863:G863 F864:G864 F865:G865 F866:G866 F867:G867 F868:G868 F869:G869 F870:G870 F871:G871 F872:G872 F873:G873 F874:G874 F875:G875 F876:G876 F877:G877 F878:G878 F879:G879 F880:G880 F881:G881 F882:G882 F883:G883 F884:G884 F885:G885 F886:G886 F887:G887 F888:G888 F889:G889 F890:G890 F891:G891 F892:G892 F893:G893 F894:G894 F895:G895 F896:G896 F897:G897 F898:G898 F899:G899 F900:G900 F901:G901 F902:G902 F903:G903 F904:G904 F905:G905 F906:G906 F907:G907 F908:G908 F909:G909 F910:G910 F911:G911 F912:G912 F913:G913 F914:G914 F915:G915 F916:G916 F917:G917 F918:G918 F919:G919 F920:G920 F921:G921 F922:G922 F923:G923 F924:G924 F925:G925 F926:G926 F927:G927 F928:G928 F929:G929 F930:G930 F931:G931 F932:G932 F933:G933 F934:G934 F935:G935 F936:G936 F937:G937 F938:G938 F939:G939 F940:G940 F941:G941 F942:G942 F943:G943 F944:G944 F945:G945 F946:G946 F947:G947 F948:G948 F949:G949 F950:G950 F951:G951 F952:G952 F953:G953 F954:G954 F955:G955 F956:G956 F957:G957 F958:G958 F959:G959 F960:G960 F961:G961 F962:G962 F963:G963 F964:G964 F965:G965 F966:G966 F967:G967 F968:G968 F969:G969 F970:G970 F971:G971 F972:G972 F973:G973 F974:G974 F975:G975 F976:G976 F977:G977 F978:G978 F979:G979 F980:G980 F981:G981 F982:G982 F983:G983 F984:G984 F985:G985 F986:G986 F987:G987 F988:G988 F989:G989 F990:G990 F991:G991 F992:G992 F993:G993 F994:G994 F995:G995 F996:G996 F997:G997 F998:G998 F999:G999 F1000:G1000 F1001:G1001 F1002:G1002 F1003:G1003 F1004:G1004 F1005:G1005 F1006:G1006 F1007:G1007 F1008:G1008 F1009:G1009 F1010:G1010 F1011:G1011 F1012:G1012 F1013:G1013 F1014:G1014 F1015:G1015 F1016:G1016 F1017:G1017 F1018:G1018 F1019:G1019 F1020:G1020 F1021:G1021 F1022:G1022 F1023:G1023 F1024:G1024 F1025:G1025 F1026:G1026 F1027:G1027 F1028:G1028 F1029:G1029 F1030:G1030 F1031:G1031 F1032:G1032 F1033:G1033 F1034:G1034 F1035:G1035 F1036:G1036 F1037:G1037 F1038:G1038 F1039:G1039 F1040:G1040 F1041:G1041 F1042:G1042 F1043:G1043 F1044:G1044 F1045:G1045 F1046:G1046 F1047:G1047 F1048:G1048 F1049:G1049 F1050:G1050 F1051:G1051 F1052:G1052 F1053:G1053 F1054:G1054 F1055:G1055 F1056:G1056 F1057:G1057 F1058:G1058 F1059:G1059 F1060:G1060 F1061:G1061 F1062:G1062 F1063:G1063 F1064:G1064 F1065:G1065 F1066:G1066 F1067:G1067 F1068:G1068 F1069:G1069 F1070:G1070 F1071:G1071 F1072:G1072 F1073:G1073 F1074:G1074 F1075:G1075 F1076:G1076 F7:F14 F16:F20 F1077:F1048576 G7:G14 G16:G20 G1077:G1048576">
      <formula1>$S$7:$S$1004</formula1>
    </dataValidation>
    <dataValidation type="list" allowBlank="1" showInputMessage="1" showErrorMessage="1" sqref="J15 K15 J21:K21 J22:K22 J23:K23 J24:K24 J25:K25 J26:K26 J27:K27 J28:K28 J29:K29 J30:K30 J31:K31 J32:K32 J33:K33 J34:K34 J35:K35 J36:K36 J37:K37 J38:K38 J39:K39 J40:K40 J41:K41 J42:K42 J43:K43 J44:K44 J45:K45 J46:K46 J47:K47 J48:K48 J49:K49 J50:K50 J51:K51 J52:K52 J53:K53 J54:K54 J55:K55 J56:K56 J57:K57 J58:K58 J59:K59 J60:K60 J61:K61 J62:K62 J63:K63 J64:K64 J65:K65 J66:K66 J67:K67 J68:K68 J69:K69 J70:K70 J71:K71 J72:K72 J73:K73 J74:K74 J75:K75 J76:K76 J77:K77 J78:K78 J79:K79 J80:K80 J81:K81 J82:K82 J83:K83 J84:K84 J85:K85 J86:K86 J87:K87 J88:K88 J89:K89 J90:K90 J91:K91 J92:K92 J93:K93 J94:K94 J95:K95 J96:K96 J97:K97 J98:K98 J99:K99 J100:K100 J101:K101 J102:K102 J103:K103 J104:K104 J105:K105 J106:K106 J107:K107 J108:K108 J109:K109 J110:K110 J111:K111 J112:K112 J113:K113 J114:K114 J115:K115 J116:K116 J117:K117 J118:K118 J119:K119 J120:K120 J121:K121 J122:K122 J123:K123 J124:K124 J125:K125 J126:K126 J127:K127 J128:K128 J129:K129 J130:K130 J131:K131 J132:K132 J133:K133 J134:K134 J135:K135 J136:K136 J137:K137 J138:K138 J139:K139 J140:K140 J141:K141 J142:K142 J143:K143 J144:K144 J145:K145 J146:K146 J147:K147 J148:K148 J149:K149 J150:K150 J151:K151 J152:K152 J153:K153 J154:K154 J155:K155 J156:K156 J157:K157 J158:K158 J159:K159 J160:K160 J161:K161 J162:K162 J163:K163 J164:K164 J165:K165 J166:K166 J167:K167 J168:K168 J169:K169 J170:K170 J171:K171 J172:K172 J173:K173 J174:K174 J175:K175 J176:K176 J177:K177 J178:K178 J179:K179 J180:K180 J181:K181 J182:K182 J183:K183 J184:K184 J185:K185 J186:K186 J187:K187 J188:K188 J189:K189 J190:K190 J191:K191 J192:K192 J193:K193 J194:K194 J195:K195 J196:K196 J197:K197 J198:K198 J199:K199 J200:K200 J201:K201 J202:K202 J203:K203 J204:K204 J205:K205 J206:K206 J207:K207 J208:K208 J209:K209 J210:K210 J211:K211 J212:K212 J213:K213 J214:K214 J215:K215 J216:K216 J217:K217 J218:K218 J219:K219 J220:K220 J221:K221 J222:K222 J223:K223 J224:K224 J225:K225 J226:K226 J227:K227 J228:K228 J229:K229 J230:K230 J231:K231 J232:K232 J233:K233 J234:K234 J235:K235 J236:K236 J237:K237 J238:K238 J239:K239 J240:K240 J241:K241 J242:K242 J243:K243 J244:K244 J245:K245 J246:K246 J247:K247 J248:K248 J249:K249 J250:K250 J251:K251 J252:K252 J253:K253 J254:K254 J255:K255 J256:K256 J257:K257 J258:K258 J259:K259 J260:K260 J261:K261 J262:K262 J263:K263 J264:K264 J265:K265 J266:K266 J267:K267 J268:K268 J269:K269 J270:K270 J271:K271 J272:K272 J273:K273 J274:K274 J275:K275 J276:K276 J277:K277 J278:K278 J279:K279 J280:K280 J281:K281 J282:K282 J283:K283 J284:K284 J285:K285 J286:K286 J287:K287 J288:K288 J289:K289 J290:K290 J291:K291 J292:K292 J293:K293 J294:K294 J295:K295 J296:K296 J297:K297 J298:K298 J299:K299 J300:K300 J301:K301 J302:K302 J303:K303 J304:K304 J305:K305 J306:K306 J307:K307 J308:K308 J309:K309 J310:K310 J311:K311 J312:K312 J313:K313 J314:K314 J315:K315 J316:K316 J317:K317 J318:K318 J319:K319 J320:K320 J321:K321 J322:K322 J323:K323 J324:K324 J325:K325 J326:K326 J327:K327 J328:K328 J329:K329 J330:K330 J331:K331 J332:K332 J333:K333 J334:K334 J335:K335 J336:K336 J337:K337 J338:K338 J339:K339 J340:K340 J341:K341 J342:K342 J343:K343 J344:K344 J345:K345 J346:K346 J347:K347 J348:K348 J349:K349 J350:K350 J351:K351 J352:K352 J353:K353 J354:K354 J355:K355 J356:K356 J357:K357 J358:K358 J359:K359 J360:K360 J361:K361 J362:K362 J363:K363 J364:K364 J365:K365 J366:K366 J367:K367 J368:K368 J369:K369 J370:K370 J371:K371 J372:K372 J373:K373 J374:K374 J375:K375 J376:K376 J377:K377 J378:K378 J379:K379 J380:K380 J381:K381 J382:K382 J383:K383 J384:K384 J385:K385 J386:K386 J387:K387 J388:K388 J389:K389 J390:K390 J391:K391 J392:K392 J393:K393 J394:K394 J395:K395 J396:K396 J397:K397 J398:K398 J399:K399 J400:K400 J401:K401 J402:K402 J403:K403 J404:K404 J405:K405 J406:K406 J407:K407 J408:K408 J409:K409 J410:K410 J411:K411 J412:K412 J413:K413 J414:K414 J415:K415 J416:K416 J417:K417 J418:K418 J419:K419 J420:K420 J421:K421 J422:K422 J423:K423 J424:K424 J425:K425 J426:K426 J427:K427 J428:K428 J429:K429 J430:K430 J431:K431 J432:K432 J433:K433 J434:K434 J435:K435 J436:K436 J437:K437 J438:K438 J439:K439 J440:K440 J441:K441 J442:K442 J443:K443 J444:K444 J445:K445 J446:K446 J447:K447 J448:K448 J449:K449 J450:K450 J451:K451 J452:K452 J453:K453 J454:K454 J455:K455 J456:K456 J457:K457 J458:K458 J459:K459 J460:K460 J461:K461 J462:K462 J463:K463 J464:K464 J465:K465 J466:K466 J467:K467 J468:K468 J469:K469 J470:K470 J471:K471 J472:K472 J473:K473 J474:K474 J475:K475 J476:K476 J477:K477 J478:K478 J479:K479 J480:K480 J481:K481 J482:K482 J483:K483 J484:K484 J485:K485 J486:K486 J487:K487 J488:K488 J489:K489 J490:K490 J491:K491 J492:K492 J493:K493 J494:K494 J495:K495 J496:K496 J497:K497 J498:K498 J499:K499 J500:K500 J501:K501 J502:K502 J503:K503 J504:K504 J505:K505 J506:K506 J507:K507 J508:K508 J509:K509 J510:K510 J511:K511 J512:K512 J513:K513 J514:K514 J515:K515 J516:K516 J517:K517 J518:K518 J519:K519 J520:K520 J521:K521 J522:K522 J523:K523 J524:K524 J525:K525 J526:K526 J527:K527 J528:K528 J529:K529 J530:K530 J531:K531 J532:K532 J533:K533 J534:K534 J535:K535 J536:K536 J537:K537 J538:K538 J539:K539 J540:K540 J541:K541 J542:K542 J543:K543 J544:K544 J545:K545 J546:K546 J547:K547 J548:K548 J549:K549 J550:K550 J551:K551 J552:K552 J553:K553 J554:K554 J555:K555 J556:K556 J557:K557 J558:K558 J559:K559 J560:K560 J561:K561 J562:K562 J563:K563 J564:K564 J565:K565 J566:K566 J567:K567 J568:K568 J569:K569 J570:K570 J571:K571 J572:K572 J573:K573 J574:K574 J575:K575 J576:K576 J577:K577 J578:K578 J579:K579 J580:K580 J581:K581 J582:K582 J583:K583 J584:K584 J585:K585 J586:K586 J587:K587 J588:K588 J589:K589 J590:K590 J591:K591 J592:K592 J593:K593 J594:K594 J595:K595 J596:K596 J597:K597 J598:K598 J599:K599 J600:K600 J601:K601 J602:K602 J603:K603 J604:K604 J605:K605 J606:K606 J607:K607 J608:K608 J609:K609 J610:K610 J611:K611 J612:K612 J613:K613 J614:K614 J615:K615 J616:K616 J617:K617 J618:K618 J619:K619 J620:K620 J621:K621 J622:K622 J623:K623 J624:K624 J625:K625 J626:K626 J627:K627 J628:K628 J629:K629 J630:K630 J631:K631 J632:K632 J633:K633 J634:K634 J635:K635 J636:K636 J637:K637 J638:K638 J639:K639 J640:K640 J641:K641 J642:K642 J643:K643 J644:K644 J645:K645 J646:K646 J647:K647 J648:K648 J649:K649 J650:K650 J651:K651 J652:K652 J653:K653 J654:K654 J655:K655 J656:K656 J657:K657 J658:K658 J659:K659 J660:K660 J661:K661 J662:K662 J663:K663 J664:K664 J665:K665 J666:K666 J667:K667 J668:K668 J669:K669 J670:K670 J671:K671 J672:K672 J673:K673 J674:K674 J675:K675 J676:K676 J677:K677 J678:K678 J679:K679 J680:K680 J681:K681 J682:K682 J683:K683 J684:K684 J685:K685 J686:K686 J687:K687 J688:K688 J689:K689 J690:K690 J691:K691 J692:K692 J693:K693 J694:K694 J695:K695 J696:K696 J697:K697 J698:K698 J699:K699 J700:K700 J701:K701 J702:K702 J703:K703 J704:K704 J705:K705 J706:K706 J707:K707 J708:K708 J709:K709 J710:K710 J711:K711 J712:K712 J713:K713 J714:K714 J715:K715 J716:K716 J717:K717 J718:K718 J719:K719 J720:K720 J721:K721 J722:K722 J723:K723 J724:K724 J725:K725 J726:K726 J727:K727 J728:K728 J729:K729 J730:K730 J731:K731 J732:K732 J733:K733 J734:K734 J735:K735 J736:K736 J737:K737 J738:K738 J739:K739 J740:K740 J741:K741 J742:K742 J743:K743 J744:K744 J745:K745 J746:K746 J747:K747 J748:K748 J749:K749 J750:K750 J751:K751 J752:K752 J753:K753 J754:K754 J755:K755 J756:K756 J757:K757 J758:K758 J759:K759 J760:K760 J761:K761 J762:K762 J763:K763 J764:K764 J765:K765 J766:K766 J767:K767 J768:K768 J769:K769 J770:K770 J771:K771 J772:K772 J773:K773 J774:K774 J775:K775 J776:K776 J777:K777 J778:K778 J779:K779 J780:K780 J781:K781 J782:K782 J783:K783 J784:K784 J785:K785 J786:K786 J787:K787 J788:K788 J789:K789 J790:K790 J791:K791 J792:K792 J793:K793 J794:K794 J795:K795 J796:K796 J797:K797 J798:K798 J799:K799 J800:K800 J801:K801 J802:K802 J803:K803 J804:K804 J805:K805 J806:K806 J807:K807 J808:K808 J809:K809 J810:K810 J811:K811 J812:K812 J813:K813 J814:K814 J815:K815 J816:K816 J817:K817 J818:K818 J819:K819 J820:K820 J821:K821 J822:K822 J823:K823 J824:K824 J825:K825 J826:K826 J827:K827 J828:K828 J829:K829 J830:K830 J831:K831 J832:K832 J833:K833 J834:K834 J835:K835 J836:K836 J837:K837 J838:K838 J839:K839 J840:K840 J841:K841 J842:K842 J843:K843 J844:K844 J845:K845 J846:K846 J847:K847 J848:K848 J849:K849 J850:K850 J851:K851 J852:K852 J853:K853 J854:K854 J855:K855 J856:K856 J857:K857 J858:K858 J859:K859 J860:K860 J861:K861 J862:K862 J863:K863 J864:K864 J865:K865 J866:K866 J867:K867 J868:K868 J869:K869 J870:K870 J871:K871 J872:K872 J873:K873 J874:K874 J875:K875 J876:K876 J877:K877 J878:K878 J879:K879 J880:K880 J881:K881 J882:K882 J883:K883 J884:K884 J885:K885 J886:K886 J887:K887 J888:K888 J889:K889 J890:K890 J891:K891 J892:K892 J893:K893 J894:K894 J895:K895 J896:K896 J897:K897 J898:K898 J899:K899 J900:K900 J901:K901 J902:K902 J903:K903 J904:K904 J905:K905 J906:K906 J907:K907 J908:K908 J909:K909 J910:K910 J911:K911 J912:K912 J913:K913 J914:K914 J915:K915 J916:K916 J917:K917 J918:K918 J919:K919 J920:K920 J921:K921 J922:K922 J923:K923 J924:K924 J925:K925 J926:K926 J927:K927 J928:K928 J929:K929 J930:K930 J931:K931 J932:K932 J933:K933 J934:K934 J935:K935 J936:K936 J937:K937 J938:K938 J939:K939 J940:K940 J941:K941 J942:K942 J943:K943 J944:K944 J945:K945 J946:K946 J947:K947 J948:K948 J949:K949 J950:K950 J951:K951 J952:K952 J953:K953 J954:K954 J955:K955 J956:K956 J957:K957 J958:K958 J959:K959 J960:K960 J961:K961 J962:K962 J963:K963 J964:K964 J965:K965 J966:K966 J967:K967 J968:K968 J969:K969 J970:K970 J971:K971 J972:K972 J973:K973 J974:K974 J975:K975 J976:K976 J977:K977 J978:K978 J979:K979 J980:K980 J981:K981 J982:K982 J983:K983 J984:K984 J985:K985 J986:K986 J987:K987 J988:K988 J989:K989 J990:K990 J991:K991 J992:K992 J993:K993 J994:K994 J995:K995 J996:K996 J997:K997 J998:K998 J999:K999 J1000:K1000 J1001:K1001 J1002:K1002 J1003:K1003 J1004:K1004 J1005:K1005 J1006:K1006 J1007:K1007 J1008:K1008 J1009:K1009 J1010:K1010 J1011:K1011 J1012:K1012 J1013:K1013 J1014:K1014 J1015:K1015 J1016:K1016 J1017:K1017 J1018:K1018 J1019:K1019 J1020:K1020 J1021:K1021 J1022:K1022 J1023:K1023 J1024:K1024 J1025:K1025 J1026:K1026 J1027:K1027 J1028:K1028 J1029:K1029 J1030:K1030 J1031:K1031 J1032:K1032 J1033:K1033 J1034:K1034 J1035:K1035 J1036:K1036 J1037:K1037 J1038:K1038 J1039:K1039 J1040:K1040 J1041:K1041 J1042:K1042 J1043:K1043 J1044:K1044 J1045:K1045 J1046:K1046 J1047:K1047 J1048:K1048 J1049:K1049 J1050:K1050 J1051:K1051 J1052:K1052 J1053:K1053 J1054:K1054 J1055:K1055 J1056:K1056 J1057:K1057 J1058:K1058 J1059:K1059 J1060:K1060 J1061:K1061 J1062:K1062 J1063:K1063 J1064:K1064 J1065:K1065 J1066:K1066 J1067:K1067 J1068:K1068 J1069:K1069 J1070:K1070 J1071:K1071 J1072:K1072 J1073:K1073 J1074:K1074 J1075:K1075 J1076:K1076 J7:J14 J16:J20 J1077:J1048576 K7:K14 K16:K20 K1077:K1048576">
      <formula1>$A$5:$A$6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2018-04-07T05:16:00Z</dcterms:created>
  <dcterms:modified xsi:type="dcterms:W3CDTF">2020-05-15T08:32:22Z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