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 hidePivotFieldList="1"/>
  <bookViews>
    <workbookView windowWidth="28800" windowHeight="12465" tabRatio="788"/>
  </bookViews>
  <sheets>
    <sheet name="目录" sheetId="1" r:id="rId1"/>
    <sheet name="车辆信息" sheetId="2" r:id="rId2"/>
    <sheet name="客户信息" sheetId="7" r:id="rId3"/>
    <sheet name="商品信息" sheetId="8" r:id="rId4"/>
    <sheet name="送货记录" sheetId="3" r:id="rId5"/>
    <sheet name="收款记录" sheetId="4" r:id="rId6"/>
    <sheet name="车辆总览" sheetId="13" r:id="rId7"/>
    <sheet name="车辆对账" sheetId="9" r:id="rId8"/>
    <sheet name="客户总览" sheetId="14" r:id="rId9"/>
    <sheet name="客户对账" sheetId="11" r:id="rId10"/>
  </sheets>
  <calcPr calcId="144525"/>
  <pivotCaches>
    <pivotCache cacheId="0" r:id="rId11"/>
  </pivotCaches>
</workbook>
</file>

<file path=xl/sharedStrings.xml><?xml version="1.0" encoding="utf-8"?>
<sst xmlns="http://schemas.openxmlformats.org/spreadsheetml/2006/main" count="112" uniqueCount="46">
  <si>
    <t>车辆信息</t>
  </si>
  <si>
    <t>车牌号</t>
  </si>
  <si>
    <t>车辆名称</t>
  </si>
  <si>
    <t>司机</t>
  </si>
  <si>
    <t>车型</t>
  </si>
  <si>
    <t>最大载重</t>
  </si>
  <si>
    <t>客户信息</t>
  </si>
  <si>
    <t>客户名称</t>
  </si>
  <si>
    <t>客户地址</t>
  </si>
  <si>
    <t>联系人</t>
  </si>
  <si>
    <t>联系电话</t>
  </si>
  <si>
    <t>出发地</t>
  </si>
  <si>
    <t>目的地</t>
  </si>
  <si>
    <t>商品信息</t>
  </si>
  <si>
    <t>商品编号</t>
  </si>
  <si>
    <t>商品名称</t>
  </si>
  <si>
    <t>规格型号</t>
  </si>
  <si>
    <t>单位</t>
  </si>
  <si>
    <t>送货记录</t>
  </si>
  <si>
    <t>日期</t>
  </si>
  <si>
    <t>商品编码</t>
  </si>
  <si>
    <t>数量</t>
  </si>
  <si>
    <t>单价</t>
  </si>
  <si>
    <t>金额</t>
  </si>
  <si>
    <t>司机佣金</t>
  </si>
  <si>
    <t>油费</t>
  </si>
  <si>
    <t>过路费</t>
  </si>
  <si>
    <t>其他费用</t>
  </si>
  <si>
    <t>备注</t>
  </si>
  <si>
    <t>收款记录</t>
  </si>
  <si>
    <t>收款日期</t>
  </si>
  <si>
    <t>收款金额</t>
  </si>
  <si>
    <t>收款账户</t>
  </si>
  <si>
    <t>车辆总览</t>
  </si>
  <si>
    <t>送货数量</t>
  </si>
  <si>
    <t>送货金额</t>
  </si>
  <si>
    <t>司机佣金合计</t>
  </si>
  <si>
    <t>邮费合计</t>
  </si>
  <si>
    <t>过路费合计</t>
  </si>
  <si>
    <t>其他费用合计</t>
  </si>
  <si>
    <t>(空白)</t>
  </si>
  <si>
    <t>-</t>
  </si>
  <si>
    <t>总计</t>
  </si>
  <si>
    <t>车辆对账</t>
  </si>
  <si>
    <t>客户总览</t>
  </si>
  <si>
    <t>客户对账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</si>
</sst>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0"/>
      <name val="宋体"/>
      <charset val="134"/>
    </font>
    <font>
      <sz val="11"/>
      <color theme="0"/>
      <name val="宋体"/>
      <charset val="134"/>
    </font>
    <font>
      <b/>
      <sz val="20"/>
      <color theme="1"/>
      <name val="宋体"/>
      <charset val="134"/>
    </font>
    <font>
      <b/>
      <sz val="11"/>
      <color theme="0"/>
      <name val="宋体"/>
      <charset val="134"/>
    </font>
    <font>
      <b/>
      <sz val="22"/>
      <color theme="1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25">
    <border>
      <left/>
      <right/>
      <top/>
      <bottom/>
      <diagonal/>
    </border>
    <border>
      <left style="thin">
        <color theme="0" tint="-0.349986266670736"/>
      </left>
      <right style="thin">
        <color theme="0" tint="-0.349986266670736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theme="0" tint="-0.349986266670736"/>
      </left>
      <right style="thin">
        <color theme="0"/>
      </right>
      <top style="thin">
        <color theme="0" tint="-0.349986266670736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349986266670736"/>
      </top>
      <bottom style="thin">
        <color theme="0"/>
      </bottom>
      <diagonal/>
    </border>
    <border>
      <left style="thin">
        <color theme="0" tint="-0.34998626667073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6"/>
      </left>
      <right style="thin">
        <color theme="0"/>
      </right>
      <top style="thin">
        <color theme="0"/>
      </top>
      <bottom style="thin">
        <color theme="0" tint="-0.34998626667073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6"/>
      </bottom>
      <diagonal/>
    </border>
    <border>
      <left style="thin">
        <color theme="0"/>
      </left>
      <right style="thin">
        <color theme="0" tint="-0.349986266670736"/>
      </right>
      <top style="thin">
        <color theme="0" tint="-0.349986266670736"/>
      </top>
      <bottom style="thin">
        <color theme="0"/>
      </bottom>
      <diagonal/>
    </border>
    <border>
      <left/>
      <right style="thin">
        <color theme="0" tint="-0.349986266670736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349986266670736"/>
      </right>
      <top style="thin">
        <color theme="0"/>
      </top>
      <bottom style="thin">
        <color theme="0" tint="-0.349986266670736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 tint="-0.349986266670736"/>
      </left>
      <right style="thin">
        <color theme="0"/>
      </right>
      <top/>
      <bottom style="thin">
        <color theme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22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8" borderId="23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0" borderId="20" applyNumberFormat="0" applyAlignment="0" applyProtection="0">
      <alignment vertical="center"/>
    </xf>
    <xf numFmtId="0" fontId="10" fillId="10" borderId="18" applyNumberFormat="0" applyAlignment="0" applyProtection="0">
      <alignment vertical="center"/>
    </xf>
    <xf numFmtId="0" fontId="7" fillId="3" borderId="17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58" fontId="1" fillId="0" borderId="1" xfId="0" applyNumberFormat="1" applyFont="1" applyBorder="1" applyAlignment="1">
      <alignment horizontal="center" vertical="center"/>
    </xf>
    <xf numFmtId="14" fontId="3" fillId="2" borderId="9" xfId="0" applyNumberFormat="1" applyFont="1" applyFill="1" applyBorder="1" applyAlignment="1">
      <alignment horizontal="center" vertical="center"/>
    </xf>
    <xf numFmtId="43" fontId="1" fillId="0" borderId="1" xfId="4" applyNumberFormat="1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6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name val="微软雅黑"/>
        <scheme val="none"/>
      </font>
    </dxf>
    <dxf>
      <font>
        <name val="微软雅黑"/>
        <scheme val="none"/>
      </font>
    </dxf>
    <dxf>
      <font>
        <name val="微软雅黑"/>
        <scheme val="none"/>
      </font>
    </dxf>
    <dxf>
      <font>
        <name val="微软雅黑"/>
        <scheme val="none"/>
      </font>
    </dxf>
    <dxf>
      <font>
        <name val="微软雅黑"/>
        <scheme val="none"/>
      </font>
    </dxf>
    <dxf>
      <font>
        <name val="微软雅黑"/>
        <scheme val="none"/>
      </font>
    </dxf>
    <dxf>
      <font>
        <name val="微软雅黑"/>
        <scheme val="none"/>
      </font>
    </dxf>
    <dxf>
      <font>
        <name val="微软雅黑"/>
        <scheme val="none"/>
      </font>
    </dxf>
    <dxf>
      <font>
        <name val="微软雅黑"/>
        <scheme val="none"/>
      </font>
    </dxf>
    <dxf>
      <font>
        <name val="微软雅黑"/>
        <scheme val="none"/>
      </font>
    </dxf>
    <dxf>
      <font>
        <name val="仓耳明楷 W03"/>
        <scheme val="none"/>
      </font>
    </dxf>
    <dxf>
      <font>
        <name val="宋体"/>
        <scheme val="none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name val="微软雅黑"/>
        <scheme val="none"/>
      </font>
    </dxf>
    <dxf>
      <font>
        <name val="微软雅黑"/>
        <scheme val="none"/>
      </font>
    </dxf>
    <dxf>
      <font>
        <name val="微软雅黑"/>
        <scheme val="none"/>
      </font>
    </dxf>
    <dxf>
      <font>
        <name val="微软雅黑"/>
        <scheme val="none"/>
      </font>
    </dxf>
    <dxf>
      <font>
        <name val="微软雅黑"/>
        <scheme val="none"/>
      </font>
    </dxf>
    <dxf>
      <font>
        <name val="微软雅黑"/>
        <scheme val="none"/>
      </font>
    </dxf>
    <dxf>
      <font>
        <name val="仓耳明楷 W03"/>
        <scheme val="none"/>
      </font>
    </dxf>
    <dxf>
      <font>
        <name val="宋体"/>
        <scheme val="none"/>
      </font>
    </dxf>
  </dxfs>
  <tableStyles count="0" defaultTableStyle="TableStyleMedium2" defaultPivotStyle="PivotStyleLight16"/>
  <colors>
    <mruColors>
      <color rgb="001F49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hyperlink" Target="#&#25910;&#27454;&#35760;&#24405;!A1"/><Relationship Id="rId8" Type="http://schemas.openxmlformats.org/officeDocument/2006/relationships/hyperlink" Target="#&#36865;&#36135;&#35760;&#24405;!A1"/><Relationship Id="rId7" Type="http://schemas.openxmlformats.org/officeDocument/2006/relationships/hyperlink" Target="#&#21830;&#21697;&#20449;&#24687;!A1"/><Relationship Id="rId6" Type="http://schemas.openxmlformats.org/officeDocument/2006/relationships/hyperlink" Target="#&#23458;&#25143;&#20449;&#24687;!A1"/><Relationship Id="rId5" Type="http://schemas.openxmlformats.org/officeDocument/2006/relationships/hyperlink" Target="#&#36710;&#36742;&#20449;&#24687;!A1"/><Relationship Id="rId4" Type="http://schemas.openxmlformats.org/officeDocument/2006/relationships/hyperlink" Target="#&#23458;&#25143;&#23545;&#36134;!A1"/><Relationship Id="rId3" Type="http://schemas.openxmlformats.org/officeDocument/2006/relationships/hyperlink" Target="#&#23458;&#25143;&#24635;&#35272;!A1"/><Relationship Id="rId2" Type="http://schemas.openxmlformats.org/officeDocument/2006/relationships/hyperlink" Target="#&#36710;&#36742;&#23545;&#36134;!A1"/><Relationship Id="rId1" Type="http://schemas.openxmlformats.org/officeDocument/2006/relationships/hyperlink" Target="#&#36710;&#36742;&#24635;&#35272;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4405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4405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4405;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4405;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4405;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4405;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4405;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4405;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4405;!A1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29210</xdr:colOff>
      <xdr:row>0</xdr:row>
      <xdr:rowOff>635</xdr:rowOff>
    </xdr:from>
    <xdr:to>
      <xdr:col>7</xdr:col>
      <xdr:colOff>606425</xdr:colOff>
      <xdr:row>22</xdr:row>
      <xdr:rowOff>116205</xdr:rowOff>
    </xdr:to>
    <xdr:sp>
      <xdr:nvSpPr>
        <xdr:cNvPr id="4" name="矩形 3"/>
        <xdr:cNvSpPr>
          <a:spLocks noChangeAspect="1"/>
        </xdr:cNvSpPr>
      </xdr:nvSpPr>
      <xdr:spPr>
        <a:xfrm>
          <a:off x="29210" y="635"/>
          <a:ext cx="5377815" cy="388747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oneCellAnchor>
    <xdr:from>
      <xdr:col>4</xdr:col>
      <xdr:colOff>498475</xdr:colOff>
      <xdr:row>5</xdr:row>
      <xdr:rowOff>171450</xdr:rowOff>
    </xdr:from>
    <xdr:ext cx="1234440" cy="334010"/>
    <xdr:sp>
      <xdr:nvSpPr>
        <xdr:cNvPr id="8" name="矩形 7">
          <a:hlinkClick xmlns:r="http://schemas.openxmlformats.org/officeDocument/2006/relationships" r:id="rId1"/>
        </xdr:cNvPr>
        <xdr:cNvSpPr/>
      </xdr:nvSpPr>
      <xdr:spPr>
        <a:xfrm>
          <a:off x="3241675" y="1028700"/>
          <a:ext cx="1234440" cy="334010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zh-CN" altLang="en-US" sz="1100">
              <a:latin typeface="宋体" panose="02010600030101010101" pitchFamily="7" charset="-122"/>
              <a:ea typeface="宋体" panose="02010600030101010101" pitchFamily="7" charset="-122"/>
            </a:rPr>
            <a:t>车辆总览</a:t>
          </a:r>
          <a:endParaRPr lang="zh-CN" altLang="en-US" sz="1100"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498475</xdr:colOff>
      <xdr:row>8</xdr:row>
      <xdr:rowOff>143510</xdr:rowOff>
    </xdr:from>
    <xdr:ext cx="1234440" cy="334010"/>
    <xdr:sp>
      <xdr:nvSpPr>
        <xdr:cNvPr id="9" name="矩形 8">
          <a:hlinkClick xmlns:r="http://schemas.openxmlformats.org/officeDocument/2006/relationships" r:id="rId2"/>
        </xdr:cNvPr>
        <xdr:cNvSpPr/>
      </xdr:nvSpPr>
      <xdr:spPr>
        <a:xfrm>
          <a:off x="3241675" y="1515110"/>
          <a:ext cx="1234440" cy="334010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zh-CN" altLang="en-US" sz="1100">
              <a:latin typeface="宋体" panose="02010600030101010101" pitchFamily="7" charset="-122"/>
              <a:ea typeface="宋体" panose="02010600030101010101" pitchFamily="7" charset="-122"/>
            </a:rPr>
            <a:t>车辆对账</a:t>
          </a:r>
          <a:endParaRPr lang="zh-CN" altLang="en-US" sz="1100"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498475</xdr:colOff>
      <xdr:row>11</xdr:row>
      <xdr:rowOff>111760</xdr:rowOff>
    </xdr:from>
    <xdr:ext cx="1234440" cy="334010"/>
    <xdr:sp>
      <xdr:nvSpPr>
        <xdr:cNvPr id="10" name="矩形 9">
          <a:hlinkClick xmlns:r="http://schemas.openxmlformats.org/officeDocument/2006/relationships" r:id="rId3"/>
        </xdr:cNvPr>
        <xdr:cNvSpPr/>
      </xdr:nvSpPr>
      <xdr:spPr>
        <a:xfrm>
          <a:off x="3241675" y="1997710"/>
          <a:ext cx="1234440" cy="334010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zh-CN" altLang="en-US" sz="1100">
              <a:latin typeface="宋体" panose="02010600030101010101" pitchFamily="7" charset="-122"/>
              <a:ea typeface="宋体" panose="02010600030101010101" pitchFamily="7" charset="-122"/>
            </a:rPr>
            <a:t>客户总览</a:t>
          </a:r>
          <a:endParaRPr lang="zh-CN" altLang="en-US" sz="1100"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498475</xdr:colOff>
      <xdr:row>14</xdr:row>
      <xdr:rowOff>83185</xdr:rowOff>
    </xdr:from>
    <xdr:ext cx="1234440" cy="334010"/>
    <xdr:sp>
      <xdr:nvSpPr>
        <xdr:cNvPr id="11" name="矩形 10">
          <a:hlinkClick xmlns:r="http://schemas.openxmlformats.org/officeDocument/2006/relationships" r:id="rId4"/>
        </xdr:cNvPr>
        <xdr:cNvSpPr/>
      </xdr:nvSpPr>
      <xdr:spPr>
        <a:xfrm>
          <a:off x="3241675" y="2483485"/>
          <a:ext cx="1234440" cy="334010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zh-CN" altLang="en-US" sz="1100">
              <a:latin typeface="宋体" panose="02010600030101010101" pitchFamily="7" charset="-122"/>
              <a:ea typeface="宋体" panose="02010600030101010101" pitchFamily="7" charset="-122"/>
            </a:rPr>
            <a:t>客户对账</a:t>
          </a:r>
          <a:endParaRPr lang="zh-CN" altLang="en-US" sz="1100"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1</xdr:col>
      <xdr:colOff>450850</xdr:colOff>
      <xdr:row>5</xdr:row>
      <xdr:rowOff>152400</xdr:rowOff>
    </xdr:from>
    <xdr:ext cx="1234440" cy="334010"/>
    <xdr:sp>
      <xdr:nvSpPr>
        <xdr:cNvPr id="13" name="矩形 12">
          <a:hlinkClick xmlns:r="http://schemas.openxmlformats.org/officeDocument/2006/relationships" r:id="rId5"/>
        </xdr:cNvPr>
        <xdr:cNvSpPr/>
      </xdr:nvSpPr>
      <xdr:spPr>
        <a:xfrm>
          <a:off x="1136650" y="1009650"/>
          <a:ext cx="1234440" cy="334010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zh-CN" altLang="en-US" sz="1100">
              <a:latin typeface="宋体" panose="02010600030101010101" pitchFamily="7" charset="-122"/>
              <a:ea typeface="宋体" panose="02010600030101010101" pitchFamily="7" charset="-122"/>
            </a:rPr>
            <a:t>车辆信息</a:t>
          </a:r>
          <a:endParaRPr lang="zh-CN" altLang="en-US" sz="1100"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1</xdr:col>
      <xdr:colOff>460375</xdr:colOff>
      <xdr:row>8</xdr:row>
      <xdr:rowOff>124460</xdr:rowOff>
    </xdr:from>
    <xdr:ext cx="1234440" cy="334010"/>
    <xdr:sp>
      <xdr:nvSpPr>
        <xdr:cNvPr id="14" name="矩形 13">
          <a:hlinkClick xmlns:r="http://schemas.openxmlformats.org/officeDocument/2006/relationships" r:id="rId6"/>
        </xdr:cNvPr>
        <xdr:cNvSpPr/>
      </xdr:nvSpPr>
      <xdr:spPr>
        <a:xfrm>
          <a:off x="1146175" y="1496060"/>
          <a:ext cx="1234440" cy="334010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zh-CN" altLang="en-US" sz="1100">
              <a:latin typeface="宋体" panose="02010600030101010101" pitchFamily="7" charset="-122"/>
              <a:ea typeface="宋体" panose="02010600030101010101" pitchFamily="7" charset="-122"/>
            </a:rPr>
            <a:t>客户信息</a:t>
          </a:r>
          <a:endParaRPr lang="zh-CN" altLang="en-US" sz="1100"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1</xdr:col>
      <xdr:colOff>460375</xdr:colOff>
      <xdr:row>11</xdr:row>
      <xdr:rowOff>92075</xdr:rowOff>
    </xdr:from>
    <xdr:ext cx="1234440" cy="334645"/>
    <xdr:sp>
      <xdr:nvSpPr>
        <xdr:cNvPr id="15" name="矩形 14">
          <a:hlinkClick xmlns:r="http://schemas.openxmlformats.org/officeDocument/2006/relationships" r:id="rId7"/>
        </xdr:cNvPr>
        <xdr:cNvSpPr/>
      </xdr:nvSpPr>
      <xdr:spPr>
        <a:xfrm>
          <a:off x="1146175" y="1978025"/>
          <a:ext cx="1234440" cy="334645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zh-CN" altLang="en-US" sz="1100">
              <a:latin typeface="宋体" panose="02010600030101010101" pitchFamily="7" charset="-122"/>
              <a:ea typeface="宋体" panose="02010600030101010101" pitchFamily="7" charset="-122"/>
            </a:rPr>
            <a:t>商品信息</a:t>
          </a:r>
          <a:endParaRPr lang="zh-CN" altLang="en-US" sz="1100"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1</xdr:col>
      <xdr:colOff>460375</xdr:colOff>
      <xdr:row>14</xdr:row>
      <xdr:rowOff>64135</xdr:rowOff>
    </xdr:from>
    <xdr:ext cx="1234440" cy="334010"/>
    <xdr:sp>
      <xdr:nvSpPr>
        <xdr:cNvPr id="16" name="矩形 15">
          <a:hlinkClick xmlns:r="http://schemas.openxmlformats.org/officeDocument/2006/relationships" r:id="rId8"/>
        </xdr:cNvPr>
        <xdr:cNvSpPr/>
      </xdr:nvSpPr>
      <xdr:spPr>
        <a:xfrm>
          <a:off x="1146175" y="2464435"/>
          <a:ext cx="1234440" cy="334010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zh-CN" altLang="en-US" sz="1100">
              <a:latin typeface="宋体" panose="02010600030101010101" pitchFamily="7" charset="-122"/>
              <a:ea typeface="宋体" panose="02010600030101010101" pitchFamily="7" charset="-122"/>
            </a:rPr>
            <a:t>送货记录</a:t>
          </a:r>
          <a:endParaRPr lang="zh-CN" altLang="en-US" sz="1100"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61595</xdr:colOff>
      <xdr:row>17</xdr:row>
      <xdr:rowOff>104775</xdr:rowOff>
    </xdr:from>
    <xdr:ext cx="1234440" cy="334010"/>
    <xdr:sp>
      <xdr:nvSpPr>
        <xdr:cNvPr id="17" name="矩形 16">
          <a:hlinkClick xmlns:r="http://schemas.openxmlformats.org/officeDocument/2006/relationships" r:id="rId9"/>
        </xdr:cNvPr>
        <xdr:cNvSpPr/>
      </xdr:nvSpPr>
      <xdr:spPr>
        <a:xfrm>
          <a:off x="2118995" y="3019425"/>
          <a:ext cx="1234440" cy="334010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zh-CN" altLang="en-US" sz="1100">
              <a:latin typeface="宋体" panose="02010600030101010101" pitchFamily="7" charset="-122"/>
              <a:ea typeface="宋体" panose="02010600030101010101" pitchFamily="7" charset="-122"/>
            </a:rPr>
            <a:t>收款记录</a:t>
          </a:r>
          <a:endParaRPr lang="zh-CN" altLang="en-US" sz="1100"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twoCellAnchor>
    <xdr:from>
      <xdr:col>0</xdr:col>
      <xdr:colOff>9525</xdr:colOff>
      <xdr:row>20</xdr:row>
      <xdr:rowOff>164465</xdr:rowOff>
    </xdr:from>
    <xdr:to>
      <xdr:col>8</xdr:col>
      <xdr:colOff>164465</xdr:colOff>
      <xdr:row>23</xdr:row>
      <xdr:rowOff>138430</xdr:rowOff>
    </xdr:to>
    <xdr:sp>
      <xdr:nvSpPr>
        <xdr:cNvPr id="19" name="竖卷形 18"/>
        <xdr:cNvSpPr/>
      </xdr:nvSpPr>
      <xdr:spPr>
        <a:xfrm>
          <a:off x="9525" y="3593465"/>
          <a:ext cx="5641340" cy="488315"/>
        </a:xfrm>
        <a:prstGeom prst="verticalScroll">
          <a:avLst/>
        </a:prstGeom>
        <a:solidFill>
          <a:srgbClr val="1F497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635</xdr:colOff>
      <xdr:row>0</xdr:row>
      <xdr:rowOff>9525</xdr:rowOff>
    </xdr:from>
    <xdr:to>
      <xdr:col>8</xdr:col>
      <xdr:colOff>146050</xdr:colOff>
      <xdr:row>4</xdr:row>
      <xdr:rowOff>128270</xdr:rowOff>
    </xdr:to>
    <xdr:sp>
      <xdr:nvSpPr>
        <xdr:cNvPr id="21" name="竖卷形 20"/>
        <xdr:cNvSpPr/>
      </xdr:nvSpPr>
      <xdr:spPr>
        <a:xfrm>
          <a:off x="635" y="9525"/>
          <a:ext cx="5631815" cy="804545"/>
        </a:xfrm>
        <a:prstGeom prst="verticalScroll">
          <a:avLst/>
        </a:prstGeom>
        <a:solidFill>
          <a:srgbClr val="1F497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88900</xdr:colOff>
      <xdr:row>0</xdr:row>
      <xdr:rowOff>130175</xdr:rowOff>
    </xdr:from>
    <xdr:to>
      <xdr:col>7</xdr:col>
      <xdr:colOff>70485</xdr:colOff>
      <xdr:row>4</xdr:row>
      <xdr:rowOff>114300</xdr:rowOff>
    </xdr:to>
    <xdr:sp>
      <xdr:nvSpPr>
        <xdr:cNvPr id="7" name="文本框 6"/>
        <xdr:cNvSpPr txBox="1"/>
      </xdr:nvSpPr>
      <xdr:spPr>
        <a:xfrm>
          <a:off x="774700" y="130175"/>
          <a:ext cx="4096385" cy="669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zh-CN" altLang="en-US" sz="2800" b="1">
              <a:solidFill>
                <a:schemeClr val="bg1"/>
              </a:solidFill>
              <a:latin typeface="宋体" panose="02010600030101010101" pitchFamily="7" charset="-122"/>
              <a:ea typeface="宋体" panose="02010600030101010101" pitchFamily="7" charset="-122"/>
            </a:rPr>
            <a:t>车辆管理系统</a:t>
          </a:r>
          <a:endParaRPr lang="zh-CN" altLang="en-US" sz="2800" b="1">
            <a:solidFill>
              <a:schemeClr val="bg1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0</xdr:colOff>
      <xdr:row>0</xdr:row>
      <xdr:rowOff>0</xdr:rowOff>
    </xdr:from>
    <xdr:ext cx="681990" cy="239395"/>
    <xdr:sp>
      <xdr:nvSpPr>
        <xdr:cNvPr id="2" name="矩形 1">
          <a:hlinkClick xmlns:r="http://schemas.openxmlformats.org/officeDocument/2006/relationships" r:id="rId1"/>
        </xdr:cNvPr>
        <xdr:cNvSpPr/>
      </xdr:nvSpPr>
      <xdr:spPr>
        <a:xfrm>
          <a:off x="0" y="0"/>
          <a:ext cx="681990" cy="239395"/>
        </a:xfrm>
        <a:prstGeom prst="rect">
          <a:avLst/>
        </a:prstGeom>
        <a:solidFill>
          <a:schemeClr val="bg1"/>
        </a:solidFill>
        <a:ln>
          <a:noFill/>
        </a:ln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90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</a:rPr>
            <a:t>目录</a:t>
          </a:r>
          <a:endParaRPr lang="zh-CN" altLang="en-US" sz="900">
            <a:solidFill>
              <a:schemeClr val="tx1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</xdr:col>
      <xdr:colOff>229235</xdr:colOff>
      <xdr:row>0</xdr:row>
      <xdr:rowOff>29210</xdr:rowOff>
    </xdr:from>
    <xdr:ext cx="681990" cy="239395"/>
    <xdr:sp>
      <xdr:nvSpPr>
        <xdr:cNvPr id="2" name="矩形 1">
          <a:hlinkClick xmlns:r="http://schemas.openxmlformats.org/officeDocument/2006/relationships" r:id="rId1"/>
        </xdr:cNvPr>
        <xdr:cNvSpPr/>
      </xdr:nvSpPr>
      <xdr:spPr>
        <a:xfrm>
          <a:off x="4505960" y="29210"/>
          <a:ext cx="681990" cy="239395"/>
        </a:xfrm>
        <a:prstGeom prst="rect">
          <a:avLst/>
        </a:prstGeom>
        <a:solidFill>
          <a:schemeClr val="bg1"/>
        </a:solidFill>
        <a:ln>
          <a:noFill/>
        </a:ln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90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</a:rPr>
            <a:t>目录</a:t>
          </a:r>
          <a:endParaRPr lang="zh-CN" altLang="en-US" sz="900">
            <a:solidFill>
              <a:schemeClr val="tx1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5</xdr:col>
      <xdr:colOff>172085</xdr:colOff>
      <xdr:row>0</xdr:row>
      <xdr:rowOff>29210</xdr:rowOff>
    </xdr:from>
    <xdr:ext cx="681990" cy="239395"/>
    <xdr:sp>
      <xdr:nvSpPr>
        <xdr:cNvPr id="2" name="矩形 1">
          <a:hlinkClick xmlns:r="http://schemas.openxmlformats.org/officeDocument/2006/relationships" r:id="rId1"/>
        </xdr:cNvPr>
        <xdr:cNvSpPr/>
      </xdr:nvSpPr>
      <xdr:spPr>
        <a:xfrm>
          <a:off x="5963285" y="29210"/>
          <a:ext cx="681990" cy="239395"/>
        </a:xfrm>
        <a:prstGeom prst="rect">
          <a:avLst/>
        </a:prstGeom>
        <a:solidFill>
          <a:schemeClr val="bg1"/>
        </a:solidFill>
        <a:ln>
          <a:noFill/>
        </a:ln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90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</a:rPr>
            <a:t>目录</a:t>
          </a:r>
          <a:endParaRPr lang="zh-CN" altLang="en-US" sz="900">
            <a:solidFill>
              <a:schemeClr val="tx1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95885</xdr:colOff>
      <xdr:row>0</xdr:row>
      <xdr:rowOff>38735</xdr:rowOff>
    </xdr:from>
    <xdr:ext cx="681990" cy="239395"/>
    <xdr:sp>
      <xdr:nvSpPr>
        <xdr:cNvPr id="2" name="矩形 1">
          <a:hlinkClick xmlns:r="http://schemas.openxmlformats.org/officeDocument/2006/relationships" r:id="rId1"/>
        </xdr:cNvPr>
        <xdr:cNvSpPr/>
      </xdr:nvSpPr>
      <xdr:spPr>
        <a:xfrm>
          <a:off x="2696210" y="38735"/>
          <a:ext cx="681990" cy="239395"/>
        </a:xfrm>
        <a:prstGeom prst="rect">
          <a:avLst/>
        </a:prstGeom>
        <a:solidFill>
          <a:schemeClr val="bg1"/>
        </a:solidFill>
        <a:ln>
          <a:noFill/>
        </a:ln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90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</a:rPr>
            <a:t>目录</a:t>
          </a:r>
          <a:endParaRPr lang="zh-CN" altLang="en-US" sz="900">
            <a:solidFill>
              <a:schemeClr val="tx1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0</xdr:colOff>
      <xdr:row>0</xdr:row>
      <xdr:rowOff>0</xdr:rowOff>
    </xdr:from>
    <xdr:ext cx="681990" cy="239395"/>
    <xdr:sp>
      <xdr:nvSpPr>
        <xdr:cNvPr id="2" name="矩形 1">
          <a:hlinkClick xmlns:r="http://schemas.openxmlformats.org/officeDocument/2006/relationships" r:id="rId1"/>
        </xdr:cNvPr>
        <xdr:cNvSpPr/>
      </xdr:nvSpPr>
      <xdr:spPr>
        <a:xfrm>
          <a:off x="0" y="0"/>
          <a:ext cx="681990" cy="239395"/>
        </a:xfrm>
        <a:prstGeom prst="rect">
          <a:avLst/>
        </a:prstGeom>
        <a:solidFill>
          <a:schemeClr val="bg1"/>
        </a:solidFill>
        <a:ln>
          <a:noFill/>
        </a:ln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90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</a:rPr>
            <a:t>目录</a:t>
          </a:r>
          <a:endParaRPr lang="zh-CN" altLang="en-US" sz="900">
            <a:solidFill>
              <a:schemeClr val="tx1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0</xdr:colOff>
      <xdr:row>0</xdr:row>
      <xdr:rowOff>0</xdr:rowOff>
    </xdr:from>
    <xdr:ext cx="681990" cy="239395"/>
    <xdr:sp>
      <xdr:nvSpPr>
        <xdr:cNvPr id="2" name="矩形 1">
          <a:hlinkClick xmlns:r="http://schemas.openxmlformats.org/officeDocument/2006/relationships" r:id="rId1"/>
        </xdr:cNvPr>
        <xdr:cNvSpPr/>
      </xdr:nvSpPr>
      <xdr:spPr>
        <a:xfrm>
          <a:off x="0" y="0"/>
          <a:ext cx="681990" cy="239395"/>
        </a:xfrm>
        <a:prstGeom prst="rect">
          <a:avLst/>
        </a:prstGeom>
        <a:solidFill>
          <a:schemeClr val="bg1"/>
        </a:solidFill>
        <a:ln>
          <a:noFill/>
        </a:ln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90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</a:rPr>
            <a:t>目录</a:t>
          </a:r>
          <a:endParaRPr lang="zh-CN" altLang="en-US" sz="900">
            <a:solidFill>
              <a:schemeClr val="tx1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9</xdr:col>
      <xdr:colOff>0</xdr:colOff>
      <xdr:row>0</xdr:row>
      <xdr:rowOff>635</xdr:rowOff>
    </xdr:from>
    <xdr:ext cx="681990" cy="239395"/>
    <xdr:sp>
      <xdr:nvSpPr>
        <xdr:cNvPr id="2" name="矩形 1">
          <a:hlinkClick xmlns:r="http://schemas.openxmlformats.org/officeDocument/2006/relationships" r:id="rId1"/>
        </xdr:cNvPr>
        <xdr:cNvSpPr/>
      </xdr:nvSpPr>
      <xdr:spPr>
        <a:xfrm>
          <a:off x="7381875" y="635"/>
          <a:ext cx="681990" cy="239395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900">
              <a:solidFill>
                <a:schemeClr val="bg1"/>
              </a:solidFill>
              <a:latin typeface="宋体" panose="02010600030101010101" pitchFamily="7" charset="-122"/>
              <a:ea typeface="宋体" panose="02010600030101010101" pitchFamily="7" charset="-122"/>
            </a:rPr>
            <a:t>目录</a:t>
          </a:r>
          <a:endParaRPr lang="zh-CN" altLang="en-US" sz="900">
            <a:solidFill>
              <a:schemeClr val="bg1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635</xdr:colOff>
      <xdr:row>0</xdr:row>
      <xdr:rowOff>31750</xdr:rowOff>
    </xdr:from>
    <xdr:ext cx="681990" cy="239395"/>
    <xdr:sp>
      <xdr:nvSpPr>
        <xdr:cNvPr id="2" name="矩形 1">
          <a:hlinkClick xmlns:r="http://schemas.openxmlformats.org/officeDocument/2006/relationships" r:id="rId1"/>
        </xdr:cNvPr>
        <xdr:cNvSpPr/>
      </xdr:nvSpPr>
      <xdr:spPr>
        <a:xfrm>
          <a:off x="635" y="31750"/>
          <a:ext cx="681990" cy="239395"/>
        </a:xfrm>
        <a:prstGeom prst="rect">
          <a:avLst/>
        </a:prstGeom>
        <a:solidFill>
          <a:schemeClr val="bg1"/>
        </a:solidFill>
        <a:ln>
          <a:noFill/>
        </a:ln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90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</a:rPr>
            <a:t>目录</a:t>
          </a:r>
          <a:endParaRPr lang="zh-CN" altLang="en-US" sz="900">
            <a:solidFill>
              <a:schemeClr val="tx1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8</xdr:col>
      <xdr:colOff>0</xdr:colOff>
      <xdr:row>0</xdr:row>
      <xdr:rowOff>67310</xdr:rowOff>
    </xdr:from>
    <xdr:ext cx="681990" cy="239395"/>
    <xdr:sp>
      <xdr:nvSpPr>
        <xdr:cNvPr id="2" name="矩形 1">
          <a:hlinkClick xmlns:r="http://schemas.openxmlformats.org/officeDocument/2006/relationships" r:id="rId1"/>
        </xdr:cNvPr>
        <xdr:cNvSpPr/>
      </xdr:nvSpPr>
      <xdr:spPr>
        <a:xfrm>
          <a:off x="7591425" y="67310"/>
          <a:ext cx="681990" cy="239395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900">
              <a:solidFill>
                <a:schemeClr val="bg1"/>
              </a:solidFill>
              <a:latin typeface="宋体" panose="02010600030101010101" pitchFamily="7" charset="-122"/>
              <a:ea typeface="宋体" panose="02010600030101010101" pitchFamily="7" charset="-122"/>
            </a:rPr>
            <a:t>目录</a:t>
          </a:r>
          <a:endParaRPr lang="zh-CN" altLang="en-US" sz="900">
            <a:solidFill>
              <a:schemeClr val="bg1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3965.7335648148" refreshedBy="cenfeng" recordCount="510">
  <cacheSource type="worksheet">
    <worksheetSource ref="A2:R512" sheet="送货记录"/>
  </cacheSource>
  <cacheFields count="18">
    <cacheField name="日期" numFmtId="14">
      <sharedItems containsString="0" containsBlank="1" containsNonDate="0" count="1">
        <m/>
      </sharedItems>
    </cacheField>
    <cacheField name="客户名称" numFmtId="0">
      <sharedItems containsBlank="1" containsNonDate="0" count="5">
        <m/>
        <s v="客户1" u="1"/>
        <s v="客户2" u="1"/>
        <s v="客户3" u="1"/>
        <s v="客户4" u="1"/>
      </sharedItems>
    </cacheField>
    <cacheField name="出发地" numFmtId="0">
      <sharedItems count="1">
        <s v="-"/>
      </sharedItems>
    </cacheField>
    <cacheField name="目的地" numFmtId="0">
      <sharedItems count="1">
        <s v="-"/>
      </sharedItems>
    </cacheField>
    <cacheField name="商品编码" numFmtId="0">
      <sharedItems containsString="0" containsBlank="1" containsNonDate="0" count="1">
        <m/>
      </sharedItems>
    </cacheField>
    <cacheField name="商品名称" numFmtId="0">
      <sharedItems count="1">
        <s v="-"/>
      </sharedItems>
    </cacheField>
    <cacheField name="规格型号" numFmtId="0">
      <sharedItems count="1">
        <s v="-"/>
      </sharedItems>
    </cacheField>
    <cacheField name="单位" numFmtId="0">
      <sharedItems count="1">
        <s v="-"/>
      </sharedItems>
    </cacheField>
    <cacheField name="数量" numFmtId="0">
      <sharedItems containsString="0" containsBlank="1" containsNonDate="0" count="1">
        <m/>
      </sharedItems>
    </cacheField>
    <cacheField name="单价" numFmtId="0">
      <sharedItems containsString="0" containsBlank="1" containsNonDate="0" count="1">
        <m/>
      </sharedItems>
    </cacheField>
    <cacheField name="金额" numFmtId="43">
      <sharedItems containsSemiMixedTypes="0" containsString="0" containsNumber="1" containsInteger="1" minValue="0" maxValue="0" count="1">
        <n v="0"/>
      </sharedItems>
    </cacheField>
    <cacheField name="车牌号" numFmtId="0">
      <sharedItems containsBlank="1" containsNonDate="0" count="5">
        <m/>
        <s v="津PKLN5" u="1"/>
        <s v="京A837" u="1"/>
        <s v="冀1234F" u="1"/>
        <s v="京GTY09" u="1"/>
      </sharedItems>
    </cacheField>
    <cacheField name="司机" numFmtId="0">
      <sharedItems count="5">
        <s v="-"/>
        <s v="蔡确" u="1"/>
        <s v="张迪" u="1"/>
        <s v="胡康" u="1"/>
        <s v="李静" u="1"/>
      </sharedItems>
    </cacheField>
    <cacheField name="司机佣金" numFmtId="0">
      <sharedItems containsString="0" containsBlank="1" containsNonDate="0" count="1">
        <m/>
      </sharedItems>
    </cacheField>
    <cacheField name="油费" numFmtId="0">
      <sharedItems containsString="0" containsBlank="1" containsNonDate="0" count="1">
        <m/>
      </sharedItems>
    </cacheField>
    <cacheField name="过路费" numFmtId="0">
      <sharedItems containsString="0" containsBlank="1" containsNonDate="0" count="1">
        <m/>
      </sharedItems>
    </cacheField>
    <cacheField name="其他费用" numFmtId="0">
      <sharedItems containsString="0" containsBlank="1" containsNonDate="0" count="1">
        <m/>
      </sharedItems>
    </cacheField>
    <cacheField name="备注" numFmtId="0">
      <sharedItems containsString="0" containsBlank="1" containsNonDate="0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0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lGrandTotals="0" compact="0" indent="0" compactData="0" showDrill="0" multipleFieldFilters="0">
  <location ref="A2:H4" firstHeaderRow="0" firstDataRow="1" firstDataCol="2"/>
  <pivotFields count="18">
    <pivotField compact="0" defaultSubtotal="0" outline="0" showAll="0">
      <items count="1">
        <item x="0"/>
      </items>
    </pivotField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dataField="1" compact="0" defaultSubtotal="0" outline="0" showAll="0">
      <items count="1">
        <item x="0"/>
      </items>
    </pivotField>
    <pivotField compact="0" defaultSubtotal="0" outline="0" showAll="0"/>
    <pivotField dataField="1" compact="0" defaultSubtotal="0" outline="0" numFmtId="43" showAll="0">
      <items count="1">
        <item x="0"/>
      </items>
    </pivotField>
    <pivotField axis="axisRow" compact="0" defaultSubtotal="0" outline="0" showAll="0">
      <items count="5">
        <item m="1" x="3"/>
        <item m="1" x="1"/>
        <item m="1" x="2"/>
        <item m="1" x="4"/>
        <item x="0"/>
      </items>
    </pivotField>
    <pivotField axis="axisRow" compact="0" defaultSubtotal="0" outline="0" showAll="0">
      <items count="5">
        <item x="0"/>
        <item m="1" x="1"/>
        <item m="1" x="3"/>
        <item m="1" x="4"/>
        <item m="1" x="2"/>
      </items>
    </pivotField>
    <pivotField dataField="1" compact="0" defaultSubtotal="0" outline="0" showAll="0">
      <items count="1">
        <item x="0"/>
      </items>
    </pivotField>
    <pivotField dataField="1" compact="0" defaultSubtotal="0" outline="0" showAll="0">
      <items count="1">
        <item x="0"/>
      </items>
    </pivotField>
    <pivotField dataField="1" compact="0" defaultSubtotal="0" outline="0" showAll="0">
      <items count="1">
        <item x="0"/>
      </items>
    </pivotField>
    <pivotField dataField="1" compact="0" defaultSubtotal="0" outline="0" showAll="0">
      <items count="1">
        <item x="0"/>
      </items>
    </pivotField>
    <pivotField compact="0" defaultSubtotal="0" outline="0" showAll="0"/>
  </pivotFields>
  <rowFields count="2">
    <field x="11"/>
    <field x="12"/>
  </rowFields>
  <rowItems count="2">
    <i>
      <x v="4"/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送货数量" fld="8" baseField="12" baseItem="2"/>
    <dataField name="送货金额" fld="10" baseField="0" baseItem="0"/>
    <dataField name="司机佣金合计" fld="13" baseField="12" baseItem="2"/>
    <dataField name="邮费合计" fld="14" baseField="12" baseItem="2"/>
    <dataField name="过路费合计" fld="15" baseField="12" baseItem="2"/>
    <dataField name="其他费用合计" fld="16" baseField="12" baseItem="2"/>
  </dataFields>
  <formats count="22">
    <format dxfId="0">
      <pivotArea type="all" dataOnly="0" outline="0" fieldPosition="0"/>
    </format>
    <format dxfId="1">
      <pivotArea outline="0" collapsedLevelsAreSubtotals="1" fieldPosition="0"/>
    </format>
    <format dxfId="2">
      <pivotArea dataOnly="0" labelOnly="1" outline="0" fieldPosition="0">
        <references count="1">
          <reference field="11" count="0"/>
        </references>
      </pivotArea>
    </format>
    <format dxfId="3">
      <pivotArea dataOnly="0" labelOnly="1" grandRow="1" outline="0" fieldPosition="0"/>
    </format>
    <format dxfId="4">
      <pivotArea dataOnly="0" labelOnly="1" outline="0" fieldPosition="0">
        <references count="2">
          <reference field="11" count="1" selected="0">
            <x v="0"/>
          </reference>
          <reference field="12" count="1">
            <x v="2"/>
          </reference>
        </references>
      </pivotArea>
    </format>
    <format dxfId="5">
      <pivotArea dataOnly="0" labelOnly="1" outline="0" fieldPosition="0">
        <references count="2">
          <reference field="11" count="1" selected="0">
            <x v="1"/>
          </reference>
          <reference field="12" count="1">
            <x v="1"/>
          </reference>
        </references>
      </pivotArea>
    </format>
    <format dxfId="6">
      <pivotArea dataOnly="0" labelOnly="1" outline="0" fieldPosition="0">
        <references count="2">
          <reference field="11" count="1" selected="0">
            <x v="2"/>
          </reference>
          <reference field="12" count="1">
            <x v="4"/>
          </reference>
        </references>
      </pivotArea>
    </format>
    <format dxfId="7">
      <pivotArea dataOnly="0" labelOnly="1" outline="0" fieldPosition="0">
        <references count="2">
          <reference field="11" count="1" selected="0">
            <x v="3"/>
          </reference>
          <reference field="12" count="1">
            <x v="3"/>
          </reference>
        </references>
      </pivotArea>
    </format>
    <format dxfId="8">
      <pivotArea dataOnly="0" labelOnly="1" outline="0" fieldPosition="0">
        <references count="2">
          <reference field="11" count="1" selected="0">
            <x v="4"/>
          </reference>
          <reference field="12" count="1">
            <x v="0"/>
          </reference>
        </references>
      </pivotArea>
    </format>
    <format dxfId="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type="all" dataOnly="0" outline="0" fieldPosition="0"/>
    </format>
    <format dxfId="11">
      <pivotArea outline="0" collapsedLevelsAreSubtotals="1" fieldPosition="0"/>
    </format>
    <format dxfId="12">
      <pivotArea dataOnly="0" labelOnly="1" outline="0" fieldPosition="0">
        <references count="1">
          <reference field="11" count="0"/>
        </references>
      </pivotArea>
    </format>
    <format dxfId="13">
      <pivotArea dataOnly="0" labelOnly="1" grandRow="1" outline="0" fieldPosition="0"/>
    </format>
    <format dxfId="14">
      <pivotArea dataOnly="0" labelOnly="1" outline="0" fieldPosition="0">
        <references count="2">
          <reference field="11" count="1" selected="0">
            <x v="0"/>
          </reference>
          <reference field="12" count="1">
            <x v="2"/>
          </reference>
        </references>
      </pivotArea>
    </format>
    <format dxfId="15">
      <pivotArea dataOnly="0" labelOnly="1" outline="0" fieldPosition="0">
        <references count="2">
          <reference field="11" count="1" selected="0">
            <x v="1"/>
          </reference>
          <reference field="12" count="1">
            <x v="1"/>
          </reference>
        </references>
      </pivotArea>
    </format>
    <format dxfId="16">
      <pivotArea dataOnly="0" labelOnly="1" outline="0" fieldPosition="0">
        <references count="2">
          <reference field="11" count="1" selected="0">
            <x v="2"/>
          </reference>
          <reference field="12" count="1">
            <x v="4"/>
          </reference>
        </references>
      </pivotArea>
    </format>
    <format dxfId="17">
      <pivotArea dataOnly="0" labelOnly="1" outline="0" fieldPosition="0">
        <references count="2">
          <reference field="11" count="1" selected="0">
            <x v="3"/>
          </reference>
          <reference field="12" count="1">
            <x v="3"/>
          </reference>
        </references>
      </pivotArea>
    </format>
    <format dxfId="18">
      <pivotArea dataOnly="0" labelOnly="1" outline="0" fieldPosition="0">
        <references count="2">
          <reference field="11" count="1" selected="0">
            <x v="4"/>
          </reference>
          <reference field="12" count="1">
            <x v="0"/>
          </reference>
        </references>
      </pivotArea>
    </format>
    <format dxfId="1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0">
      <pivotArea type="all" dataOnly="0" outline="0" fieldPosition="0"/>
    </format>
    <format dxfId="21">
      <pivotArea type="all" dataOnly="0" outline="0" fieldPosition="0"/>
    </format>
  </formats>
  <pivotTableStyleInfo name="PivotStyleMedium9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3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compactData="0" showDrill="0" multipleFieldFilters="0">
  <location ref="A2:G4" firstHeaderRow="0" firstDataRow="1" firstDataCol="1"/>
  <pivotFields count="18">
    <pivotField compact="0" outline="0" showAll="0">
      <items count="2">
        <item x="0"/>
        <item t="default"/>
      </items>
    </pivotField>
    <pivotField axis="axisRow" compact="0" outline="0" showAll="0">
      <items count="6">
        <item m="1" x="1"/>
        <item m="1" x="2"/>
        <item m="1" x="3"/>
        <item m="1" x="4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>
      <items count="2">
        <item x="0"/>
        <item t="default"/>
      </items>
    </pivotField>
    <pivotField compact="0" outline="0" showAll="0"/>
    <pivotField dataField="1" compact="0" outline="0" numFmtId="43" showAll="0">
      <items count="2">
        <item x="0"/>
        <item t="default"/>
      </items>
    </pivotField>
    <pivotField compact="0" outline="0" showAll="0"/>
    <pivotField compact="0" outline="0" showAll="0"/>
    <pivotField dataField="1" compact="0" outline="0" showAll="0">
      <items count="2">
        <item x="0"/>
        <item t="default"/>
      </items>
    </pivotField>
    <pivotField dataField="1" compact="0" outline="0" showAll="0">
      <items count="2">
        <item x="0"/>
        <item t="default"/>
      </items>
    </pivotField>
    <pivotField dataField="1" compact="0" outline="0" showAll="0">
      <items count="2">
        <item x="0"/>
        <item t="default"/>
      </items>
    </pivotField>
    <pivotField dataField="1" compact="0" outline="0" showAll="0">
      <items count="2">
        <item x="0"/>
        <item t="default"/>
      </items>
    </pivotField>
    <pivotField compact="0" outline="0" showAll="0"/>
  </pivotFields>
  <rowFields count="1">
    <field x="1"/>
  </rowFields>
  <rowItems count="2">
    <i>
      <x v="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送货数量" fld="8" baseField="1" baseItem="0"/>
    <dataField name="送货金额" fld="10" baseField="0" baseItem="0"/>
    <dataField name="司机佣金合计" fld="13" baseField="1" baseItem="0"/>
    <dataField name="邮费合计" fld="14" baseField="1" baseItem="0"/>
    <dataField name="过路费合计" fld="15" baseField="1" baseItem="0"/>
    <dataField name="其他费用合计" fld="16" baseField="1" baseItem="0"/>
  </dataFields>
  <formats count="14">
    <format dxfId="22">
      <pivotArea type="all" dataOnly="0" outline="0" fieldPosition="0"/>
    </format>
    <format dxfId="23">
      <pivotArea outline="0" collapsedLevelsAreSubtotals="1" fieldPosition="0"/>
    </format>
    <format dxfId="24">
      <pivotArea field="1" type="button" dataOnly="0" labelOnly="1" outline="0" fieldPosition="0"/>
    </format>
    <format dxfId="25">
      <pivotArea dataOnly="0" labelOnly="1" outline="0" fieldPosition="0">
        <references count="1">
          <reference field="1" count="0"/>
        </references>
      </pivotArea>
    </format>
    <format dxfId="26">
      <pivotArea dataOnly="0" labelOnly="1" grandRow="1" outline="0" fieldPosition="0"/>
    </format>
    <format dxfId="2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8">
      <pivotArea type="all" dataOnly="0" outline="0" fieldPosition="0"/>
    </format>
    <format dxfId="29">
      <pivotArea outline="0" collapsedLevelsAreSubtotals="1" fieldPosition="0"/>
    </format>
    <format dxfId="30">
      <pivotArea field="1" type="button" dataOnly="0" labelOnly="1" outline="0" fieldPosition="0"/>
    </format>
    <format dxfId="31">
      <pivotArea dataOnly="0" labelOnly="1" outline="0" fieldPosition="0">
        <references count="1">
          <reference field="1" count="0"/>
        </references>
      </pivotArea>
    </format>
    <format dxfId="32">
      <pivotArea dataOnly="0" labelOnly="1" grandRow="1" outline="0" fieldPosition="0"/>
    </format>
    <format dxfId="3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4">
      <pivotArea type="all" dataOnly="0" outline="0" fieldPosition="0"/>
    </format>
    <format dxfId="35">
      <pivotArea type="all" dataOnly="0" outline="0" fieldPosition="0"/>
    </format>
  </formats>
  <pivotTableStyleInfo name="PivotStyleMedium9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"/>
  <sheetViews>
    <sheetView showGridLines="0" tabSelected="1" zoomScale="145" zoomScaleNormal="145" workbookViewId="0">
      <selection activeCell="I22" sqref="I22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R4"/>
  <sheetViews>
    <sheetView showGridLines="0" zoomScale="90" zoomScaleNormal="90" workbookViewId="0">
      <selection activeCell="L24" sqref="L24"/>
    </sheetView>
  </sheetViews>
  <sheetFormatPr defaultColWidth="9" defaultRowHeight="13.5" outlineLevelRow="3"/>
  <cols>
    <col min="1" max="1" width="10.875" style="1" customWidth="1"/>
    <col min="2" max="13" width="9" style="1"/>
    <col min="14" max="14" width="12.875" style="1" customWidth="1"/>
    <col min="15" max="18" width="9" style="1"/>
    <col min="19" max="16384" width="9" style="2"/>
  </cols>
  <sheetData>
    <row r="1" ht="38.1" customHeight="1" spans="1:18">
      <c r="A1" s="3" t="s">
        <v>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</row>
    <row r="2" spans="1:18">
      <c r="A2" s="5" t="s">
        <v>7</v>
      </c>
      <c r="B2" s="6"/>
      <c r="C2" s="7"/>
      <c r="D2" s="7"/>
      <c r="E2" s="8"/>
      <c r="F2" s="9" t="s">
        <v>8</v>
      </c>
      <c r="G2" s="6"/>
      <c r="H2" s="7"/>
      <c r="I2" s="7"/>
      <c r="J2" s="7"/>
      <c r="K2" s="8"/>
      <c r="L2" s="9" t="s">
        <v>9</v>
      </c>
      <c r="M2" s="6"/>
      <c r="N2" s="8"/>
      <c r="O2" s="9" t="s">
        <v>10</v>
      </c>
      <c r="P2" s="6"/>
      <c r="Q2" s="7"/>
      <c r="R2" s="14"/>
    </row>
    <row r="3" spans="1:18">
      <c r="A3" s="10" t="s">
        <v>19</v>
      </c>
      <c r="B3" s="11" t="s">
        <v>7</v>
      </c>
      <c r="C3" s="11" t="s">
        <v>11</v>
      </c>
      <c r="D3" s="11" t="s">
        <v>12</v>
      </c>
      <c r="E3" s="11" t="s">
        <v>20</v>
      </c>
      <c r="F3" s="11" t="s">
        <v>15</v>
      </c>
      <c r="G3" s="11" t="s">
        <v>16</v>
      </c>
      <c r="H3" s="11" t="s">
        <v>17</v>
      </c>
      <c r="I3" s="11" t="s">
        <v>21</v>
      </c>
      <c r="J3" s="11" t="s">
        <v>22</v>
      </c>
      <c r="K3" s="11" t="s">
        <v>23</v>
      </c>
      <c r="L3" s="11" t="s">
        <v>1</v>
      </c>
      <c r="M3" s="11" t="s">
        <v>3</v>
      </c>
      <c r="N3" s="11" t="s">
        <v>24</v>
      </c>
      <c r="O3" s="11" t="s">
        <v>25</v>
      </c>
      <c r="P3" s="11" t="s">
        <v>26</v>
      </c>
      <c r="Q3" s="11" t="s">
        <v>27</v>
      </c>
      <c r="R3" s="15" t="s">
        <v>28</v>
      </c>
    </row>
    <row r="4" spans="1:1">
      <c r="A4" s="12"/>
    </row>
  </sheetData>
  <mergeCells count="5">
    <mergeCell ref="A1:R1"/>
    <mergeCell ref="B2:E2"/>
    <mergeCell ref="G2:K2"/>
    <mergeCell ref="M2:N2"/>
    <mergeCell ref="P2:R2"/>
  </mergeCells>
  <dataValidations count="1">
    <dataValidation type="list" allowBlank="1" showInputMessage="1" showErrorMessage="1" sqref="B2:E2">
      <formula1>客户信息!$A$3:$A$1000</formula1>
    </dataValidation>
  </dataValidations>
  <pageMargins left="0.75" right="0.75" top="1" bottom="1" header="0.511805555555556" footer="0.511805555555556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E2"/>
  <sheetViews>
    <sheetView showGridLines="0" workbookViewId="0">
      <selection activeCell="G8" sqref="G8"/>
    </sheetView>
  </sheetViews>
  <sheetFormatPr defaultColWidth="9" defaultRowHeight="13.5" outlineLevelRow="1" outlineLevelCol="4"/>
  <cols>
    <col min="1" max="1" width="14.25" style="1" customWidth="1"/>
    <col min="2" max="2" width="13.875" style="1" customWidth="1"/>
    <col min="3" max="3" width="13.625" style="1" customWidth="1"/>
    <col min="4" max="4" width="14.375" style="1" customWidth="1"/>
    <col min="5" max="5" width="13.5" style="1" customWidth="1"/>
    <col min="6" max="16384" width="9" style="2"/>
  </cols>
  <sheetData>
    <row r="1" ht="22.5" spans="1:5">
      <c r="A1" s="3" t="s">
        <v>0</v>
      </c>
      <c r="B1" s="23"/>
      <c r="C1" s="23"/>
      <c r="D1" s="23"/>
      <c r="E1" s="24"/>
    </row>
    <row r="2" spans="1:5">
      <c r="A2" s="10" t="s">
        <v>1</v>
      </c>
      <c r="B2" s="11" t="s">
        <v>2</v>
      </c>
      <c r="C2" s="11" t="s">
        <v>3</v>
      </c>
      <c r="D2" s="11" t="s">
        <v>4</v>
      </c>
      <c r="E2" s="15" t="s">
        <v>5</v>
      </c>
    </row>
  </sheetData>
  <mergeCells count="1">
    <mergeCell ref="A1:E1"/>
  </mergeCells>
  <pageMargins left="0.699305555555556" right="0.699305555555556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F2"/>
  <sheetViews>
    <sheetView showGridLines="0" workbookViewId="0">
      <selection activeCell="C43" sqref="C43"/>
    </sheetView>
  </sheetViews>
  <sheetFormatPr defaultColWidth="9" defaultRowHeight="13.5" outlineLevelRow="1" outlineLevelCol="5"/>
  <cols>
    <col min="1" max="1" width="9" style="1"/>
    <col min="2" max="2" width="23.375" style="1" customWidth="1"/>
    <col min="3" max="3" width="16.25" style="1" customWidth="1"/>
    <col min="4" max="4" width="18.375" style="1" customWidth="1"/>
    <col min="5" max="5" width="9" style="1"/>
    <col min="6" max="6" width="12.375" style="1" customWidth="1"/>
    <col min="7" max="16384" width="9" style="2"/>
  </cols>
  <sheetData>
    <row r="1" ht="22.5" spans="1:6">
      <c r="A1" s="28" t="s">
        <v>6</v>
      </c>
      <c r="B1" s="29"/>
      <c r="C1" s="29"/>
      <c r="D1" s="29"/>
      <c r="E1" s="29"/>
      <c r="F1" s="30"/>
    </row>
    <row r="2" spans="1:6">
      <c r="A2" s="10" t="s">
        <v>7</v>
      </c>
      <c r="B2" s="11" t="s">
        <v>8</v>
      </c>
      <c r="C2" s="11" t="s">
        <v>9</v>
      </c>
      <c r="D2" s="11" t="s">
        <v>10</v>
      </c>
      <c r="E2" s="11" t="s">
        <v>11</v>
      </c>
      <c r="F2" s="15" t="s">
        <v>12</v>
      </c>
    </row>
  </sheetData>
  <mergeCells count="1">
    <mergeCell ref="A1:F1"/>
  </mergeCells>
  <pageMargins left="0.75" right="0.75" top="1" bottom="1" header="0.511805555555556" footer="0.511805555555556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D2"/>
  <sheetViews>
    <sheetView showGridLines="0" workbookViewId="0">
      <selection activeCell="F23" sqref="F23"/>
    </sheetView>
  </sheetViews>
  <sheetFormatPr defaultColWidth="9" defaultRowHeight="13.5" outlineLevelRow="1" outlineLevelCol="3"/>
  <cols>
    <col min="1" max="4" width="11.375" style="1" customWidth="1"/>
    <col min="5" max="16384" width="9" style="2"/>
  </cols>
  <sheetData>
    <row r="1" ht="22.5" spans="1:4">
      <c r="A1" s="3" t="s">
        <v>13</v>
      </c>
      <c r="B1" s="23"/>
      <c r="C1" s="23"/>
      <c r="D1" s="24"/>
    </row>
    <row r="2" spans="1:4">
      <c r="A2" s="10" t="s">
        <v>14</v>
      </c>
      <c r="B2" s="11" t="s">
        <v>15</v>
      </c>
      <c r="C2" s="11" t="s">
        <v>16</v>
      </c>
      <c r="D2" s="15" t="s">
        <v>17</v>
      </c>
    </row>
  </sheetData>
  <mergeCells count="1">
    <mergeCell ref="A1:D1"/>
  </mergeCells>
  <pageMargins left="0.75" right="0.75" top="1" bottom="1" header="0.511805555555556" footer="0.511805555555556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R512"/>
  <sheetViews>
    <sheetView showGridLines="0" zoomScale="80" zoomScaleNormal="80" workbookViewId="0">
      <selection activeCell="I19" sqref="I19"/>
    </sheetView>
  </sheetViews>
  <sheetFormatPr defaultColWidth="9" defaultRowHeight="13.5"/>
  <cols>
    <col min="1" max="1" width="11.875" style="12" customWidth="1"/>
    <col min="2" max="4" width="9" style="1"/>
    <col min="5" max="5" width="12.25" style="1" customWidth="1"/>
    <col min="6" max="6" width="11.875" style="1" customWidth="1"/>
    <col min="7" max="8" width="10.75" style="1" customWidth="1"/>
    <col min="9" max="10" width="9" style="1"/>
    <col min="11" max="11" width="12.375" style="1" customWidth="1"/>
    <col min="12" max="13" width="9" style="1"/>
    <col min="14" max="14" width="12.875" style="1" customWidth="1"/>
    <col min="15" max="18" width="9" style="1"/>
    <col min="19" max="16384" width="9" style="2"/>
  </cols>
  <sheetData>
    <row r="1" ht="22.5" spans="1:18">
      <c r="A1" s="3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</row>
    <row r="2" spans="1:18">
      <c r="A2" s="26" t="s">
        <v>19</v>
      </c>
      <c r="B2" s="11" t="s">
        <v>7</v>
      </c>
      <c r="C2" s="11" t="s">
        <v>11</v>
      </c>
      <c r="D2" s="11" t="s">
        <v>12</v>
      </c>
      <c r="E2" s="11" t="s">
        <v>20</v>
      </c>
      <c r="F2" s="11" t="s">
        <v>15</v>
      </c>
      <c r="G2" s="11" t="s">
        <v>16</v>
      </c>
      <c r="H2" s="11" t="s">
        <v>17</v>
      </c>
      <c r="I2" s="11" t="s">
        <v>21</v>
      </c>
      <c r="J2" s="11" t="s">
        <v>22</v>
      </c>
      <c r="K2" s="11" t="s">
        <v>23</v>
      </c>
      <c r="L2" s="11" t="s">
        <v>1</v>
      </c>
      <c r="M2" s="11" t="s">
        <v>3</v>
      </c>
      <c r="N2" s="11" t="s">
        <v>24</v>
      </c>
      <c r="O2" s="11" t="s">
        <v>25</v>
      </c>
      <c r="P2" s="11" t="s">
        <v>26</v>
      </c>
      <c r="Q2" s="11" t="s">
        <v>27</v>
      </c>
      <c r="R2" s="15" t="s">
        <v>28</v>
      </c>
    </row>
    <row r="3" spans="3:13">
      <c r="C3" s="1" t="str">
        <f>IFERROR(VLOOKUP(B3,客户信息!A:F,5,0),"-")</f>
        <v>-</v>
      </c>
      <c r="D3" s="1" t="str">
        <f>IFERROR(VLOOKUP(B3,客户信息!A:F,6,0),"-")</f>
        <v>-</v>
      </c>
      <c r="F3" s="1" t="str">
        <f>IFERROR(VLOOKUP(E3,商品信息!A:D,2,0),"-")</f>
        <v>-</v>
      </c>
      <c r="G3" s="1" t="str">
        <f>IFERROR(VLOOKUP(E3,商品信息!A:D,3,0),"-")</f>
        <v>-</v>
      </c>
      <c r="H3" s="1" t="str">
        <f>IFERROR(VLOOKUP(E3,商品信息!A:D,4,0),"-")</f>
        <v>-</v>
      </c>
      <c r="K3" s="27">
        <f t="shared" ref="K3:K63" si="0">I3*J3</f>
        <v>0</v>
      </c>
      <c r="M3" s="1" t="str">
        <f>IFERROR(VLOOKUP(L3,车辆信息!A:E,3,0),"-")</f>
        <v>-</v>
      </c>
    </row>
    <row r="4" spans="3:13">
      <c r="C4" s="1" t="str">
        <f>IFERROR(VLOOKUP(B4,客户信息!A:F,5,0),"-")</f>
        <v>-</v>
      </c>
      <c r="D4" s="1" t="str">
        <f>IFERROR(VLOOKUP(B4,客户信息!A:F,6,0),"-")</f>
        <v>-</v>
      </c>
      <c r="F4" s="1" t="str">
        <f>IFERROR(VLOOKUP(E4,商品信息!A:D,2,0),"-")</f>
        <v>-</v>
      </c>
      <c r="G4" s="1" t="str">
        <f>IFERROR(VLOOKUP(E4,商品信息!A:D,3,0),"-")</f>
        <v>-</v>
      </c>
      <c r="H4" s="1" t="str">
        <f>IFERROR(VLOOKUP(E4,商品信息!A:D,4,0),"-")</f>
        <v>-</v>
      </c>
      <c r="K4" s="27">
        <f t="shared" si="0"/>
        <v>0</v>
      </c>
      <c r="M4" s="1" t="str">
        <f>IFERROR(VLOOKUP(L4,车辆信息!A:E,3,0),"-")</f>
        <v>-</v>
      </c>
    </row>
    <row r="5" spans="3:13">
      <c r="C5" s="1" t="str">
        <f>IFERROR(VLOOKUP(B5,客户信息!A:F,5,0),"-")</f>
        <v>-</v>
      </c>
      <c r="D5" s="1" t="str">
        <f>IFERROR(VLOOKUP(B5,客户信息!A:F,6,0),"-")</f>
        <v>-</v>
      </c>
      <c r="F5" s="1" t="str">
        <f>IFERROR(VLOOKUP(E5,商品信息!A:D,2,0),"-")</f>
        <v>-</v>
      </c>
      <c r="G5" s="1" t="str">
        <f>IFERROR(VLOOKUP(E5,商品信息!A:D,3,0),"-")</f>
        <v>-</v>
      </c>
      <c r="H5" s="1" t="str">
        <f>IFERROR(VLOOKUP(E5,商品信息!A:D,4,0),"-")</f>
        <v>-</v>
      </c>
      <c r="K5" s="27">
        <f t="shared" si="0"/>
        <v>0</v>
      </c>
      <c r="M5" s="1" t="str">
        <f>IFERROR(VLOOKUP(L5,车辆信息!A:E,3,0),"-")</f>
        <v>-</v>
      </c>
    </row>
    <row r="6" spans="3:13">
      <c r="C6" s="1" t="str">
        <f>IFERROR(VLOOKUP(B6,客户信息!A:F,5,0),"-")</f>
        <v>-</v>
      </c>
      <c r="D6" s="1" t="str">
        <f>IFERROR(VLOOKUP(B6,客户信息!A:F,6,0),"-")</f>
        <v>-</v>
      </c>
      <c r="F6" s="1" t="str">
        <f>IFERROR(VLOOKUP(E6,商品信息!A:D,2,0),"-")</f>
        <v>-</v>
      </c>
      <c r="G6" s="1" t="str">
        <f>IFERROR(VLOOKUP(E6,商品信息!A:D,3,0),"-")</f>
        <v>-</v>
      </c>
      <c r="H6" s="1" t="str">
        <f>IFERROR(VLOOKUP(E6,商品信息!A:D,4,0),"-")</f>
        <v>-</v>
      </c>
      <c r="K6" s="27">
        <f t="shared" si="0"/>
        <v>0</v>
      </c>
      <c r="M6" s="1" t="str">
        <f>IFERROR(VLOOKUP(L6,车辆信息!A:E,3,0),"-")</f>
        <v>-</v>
      </c>
    </row>
    <row r="7" spans="3:13">
      <c r="C7" s="1" t="str">
        <f>IFERROR(VLOOKUP(B7,客户信息!A:F,5,0),"-")</f>
        <v>-</v>
      </c>
      <c r="D7" s="1" t="str">
        <f>IFERROR(VLOOKUP(B7,客户信息!A:F,6,0),"-")</f>
        <v>-</v>
      </c>
      <c r="F7" s="1" t="str">
        <f>IFERROR(VLOOKUP(E7,商品信息!A:D,2,0),"-")</f>
        <v>-</v>
      </c>
      <c r="G7" s="1" t="str">
        <f>IFERROR(VLOOKUP(E7,商品信息!A:D,3,0),"-")</f>
        <v>-</v>
      </c>
      <c r="H7" s="1" t="str">
        <f>IFERROR(VLOOKUP(E7,商品信息!A:D,4,0),"-")</f>
        <v>-</v>
      </c>
      <c r="K7" s="27">
        <f t="shared" si="0"/>
        <v>0</v>
      </c>
      <c r="M7" s="1" t="str">
        <f>IFERROR(VLOOKUP(L7,车辆信息!A:E,3,0),"-")</f>
        <v>-</v>
      </c>
    </row>
    <row r="8" spans="3:13">
      <c r="C8" s="1" t="str">
        <f>IFERROR(VLOOKUP(B8,客户信息!A:F,5,0),"-")</f>
        <v>-</v>
      </c>
      <c r="D8" s="1" t="str">
        <f>IFERROR(VLOOKUP(B8,客户信息!A:F,6,0),"-")</f>
        <v>-</v>
      </c>
      <c r="F8" s="1" t="str">
        <f>IFERROR(VLOOKUP(E8,商品信息!A:D,2,0),"-")</f>
        <v>-</v>
      </c>
      <c r="G8" s="1" t="str">
        <f>IFERROR(VLOOKUP(E8,商品信息!A:D,3,0),"-")</f>
        <v>-</v>
      </c>
      <c r="H8" s="1" t="str">
        <f>IFERROR(VLOOKUP(E8,商品信息!A:D,4,0),"-")</f>
        <v>-</v>
      </c>
      <c r="K8" s="27">
        <f t="shared" si="0"/>
        <v>0</v>
      </c>
      <c r="M8" s="1" t="str">
        <f>IFERROR(VLOOKUP(L8,车辆信息!A:E,3,0),"-")</f>
        <v>-</v>
      </c>
    </row>
    <row r="9" spans="3:13">
      <c r="C9" s="1" t="str">
        <f>IFERROR(VLOOKUP(B9,客户信息!A:F,5,0),"-")</f>
        <v>-</v>
      </c>
      <c r="D9" s="1" t="str">
        <f>IFERROR(VLOOKUP(B9,客户信息!A:F,6,0),"-")</f>
        <v>-</v>
      </c>
      <c r="F9" s="1" t="str">
        <f>IFERROR(VLOOKUP(E9,商品信息!A:D,2,0),"-")</f>
        <v>-</v>
      </c>
      <c r="G9" s="1" t="str">
        <f>IFERROR(VLOOKUP(E9,商品信息!A:D,3,0),"-")</f>
        <v>-</v>
      </c>
      <c r="H9" s="1" t="str">
        <f>IFERROR(VLOOKUP(E9,商品信息!A:D,4,0),"-")</f>
        <v>-</v>
      </c>
      <c r="K9" s="27">
        <f t="shared" si="0"/>
        <v>0</v>
      </c>
      <c r="M9" s="1" t="str">
        <f>IFERROR(VLOOKUP(L9,车辆信息!A:E,3,0),"-")</f>
        <v>-</v>
      </c>
    </row>
    <row r="10" spans="3:13">
      <c r="C10" s="1" t="str">
        <f>IFERROR(VLOOKUP(B10,客户信息!A:F,5,0),"-")</f>
        <v>-</v>
      </c>
      <c r="D10" s="1" t="str">
        <f>IFERROR(VLOOKUP(B10,客户信息!A:F,6,0),"-")</f>
        <v>-</v>
      </c>
      <c r="F10" s="1" t="str">
        <f>IFERROR(VLOOKUP(E10,商品信息!A:D,2,0),"-")</f>
        <v>-</v>
      </c>
      <c r="G10" s="1" t="str">
        <f>IFERROR(VLOOKUP(E10,商品信息!A:D,3,0),"-")</f>
        <v>-</v>
      </c>
      <c r="H10" s="1" t="str">
        <f>IFERROR(VLOOKUP(E10,商品信息!A:D,4,0),"-")</f>
        <v>-</v>
      </c>
      <c r="K10" s="27">
        <f t="shared" si="0"/>
        <v>0</v>
      </c>
      <c r="M10" s="1" t="str">
        <f>IFERROR(VLOOKUP(L10,车辆信息!A:E,3,0),"-")</f>
        <v>-</v>
      </c>
    </row>
    <row r="11" spans="3:13">
      <c r="C11" s="1" t="str">
        <f>IFERROR(VLOOKUP(B11,客户信息!A:F,5,0),"-")</f>
        <v>-</v>
      </c>
      <c r="D11" s="1" t="str">
        <f>IFERROR(VLOOKUP(B11,客户信息!A:F,6,0),"-")</f>
        <v>-</v>
      </c>
      <c r="F11" s="1" t="str">
        <f>IFERROR(VLOOKUP(E11,商品信息!A:D,2,0),"-")</f>
        <v>-</v>
      </c>
      <c r="G11" s="1" t="str">
        <f>IFERROR(VLOOKUP(E11,商品信息!A:D,3,0),"-")</f>
        <v>-</v>
      </c>
      <c r="H11" s="1" t="str">
        <f>IFERROR(VLOOKUP(E11,商品信息!A:D,4,0),"-")</f>
        <v>-</v>
      </c>
      <c r="K11" s="27">
        <f t="shared" si="0"/>
        <v>0</v>
      </c>
      <c r="M11" s="1" t="str">
        <f>IFERROR(VLOOKUP(L11,车辆信息!A:E,3,0),"-")</f>
        <v>-</v>
      </c>
    </row>
    <row r="12" spans="3:13">
      <c r="C12" s="1" t="str">
        <f>IFERROR(VLOOKUP(B12,客户信息!A:F,5,0),"-")</f>
        <v>-</v>
      </c>
      <c r="D12" s="1" t="str">
        <f>IFERROR(VLOOKUP(B12,客户信息!A:F,6,0),"-")</f>
        <v>-</v>
      </c>
      <c r="F12" s="1" t="str">
        <f>IFERROR(VLOOKUP(E12,商品信息!A:D,2,0),"-")</f>
        <v>-</v>
      </c>
      <c r="G12" s="1" t="str">
        <f>IFERROR(VLOOKUP(E12,商品信息!A:D,3,0),"-")</f>
        <v>-</v>
      </c>
      <c r="H12" s="1" t="str">
        <f>IFERROR(VLOOKUP(E12,商品信息!A:D,4,0),"-")</f>
        <v>-</v>
      </c>
      <c r="K12" s="27">
        <f t="shared" si="0"/>
        <v>0</v>
      </c>
      <c r="M12" s="1" t="str">
        <f>IFERROR(VLOOKUP(L12,车辆信息!A:E,3,0),"-")</f>
        <v>-</v>
      </c>
    </row>
    <row r="13" spans="3:13">
      <c r="C13" s="1" t="str">
        <f>IFERROR(VLOOKUP(B13,客户信息!A:F,5,0),"-")</f>
        <v>-</v>
      </c>
      <c r="D13" s="1" t="str">
        <f>IFERROR(VLOOKUP(B13,客户信息!A:F,6,0),"-")</f>
        <v>-</v>
      </c>
      <c r="F13" s="1" t="str">
        <f>IFERROR(VLOOKUP(E13,商品信息!A:D,2,0),"-")</f>
        <v>-</v>
      </c>
      <c r="G13" s="1" t="str">
        <f>IFERROR(VLOOKUP(E13,商品信息!A:D,3,0),"-")</f>
        <v>-</v>
      </c>
      <c r="H13" s="1" t="str">
        <f>IFERROR(VLOOKUP(E13,商品信息!A:D,4,0),"-")</f>
        <v>-</v>
      </c>
      <c r="K13" s="27">
        <f t="shared" si="0"/>
        <v>0</v>
      </c>
      <c r="M13" s="1" t="str">
        <f>IFERROR(VLOOKUP(L13,车辆信息!A:E,3,0),"-")</f>
        <v>-</v>
      </c>
    </row>
    <row r="14" spans="3:13">
      <c r="C14" s="1" t="str">
        <f>IFERROR(VLOOKUP(B14,客户信息!A:F,5,0),"-")</f>
        <v>-</v>
      </c>
      <c r="D14" s="1" t="str">
        <f>IFERROR(VLOOKUP(B14,客户信息!A:F,6,0),"-")</f>
        <v>-</v>
      </c>
      <c r="F14" s="1" t="str">
        <f>IFERROR(VLOOKUP(E14,商品信息!A:D,2,0),"-")</f>
        <v>-</v>
      </c>
      <c r="G14" s="1" t="str">
        <f>IFERROR(VLOOKUP(E14,商品信息!A:D,3,0),"-")</f>
        <v>-</v>
      </c>
      <c r="H14" s="1" t="str">
        <f>IFERROR(VLOOKUP(E14,商品信息!A:D,4,0),"-")</f>
        <v>-</v>
      </c>
      <c r="K14" s="27">
        <f t="shared" si="0"/>
        <v>0</v>
      </c>
      <c r="M14" s="1" t="str">
        <f>IFERROR(VLOOKUP(L14,车辆信息!A:E,3,0),"-")</f>
        <v>-</v>
      </c>
    </row>
    <row r="15" spans="3:13">
      <c r="C15" s="1" t="str">
        <f>IFERROR(VLOOKUP(B15,客户信息!A:F,5,0),"-")</f>
        <v>-</v>
      </c>
      <c r="D15" s="1" t="str">
        <f>IFERROR(VLOOKUP(B15,客户信息!A:F,6,0),"-")</f>
        <v>-</v>
      </c>
      <c r="F15" s="1" t="str">
        <f>IFERROR(VLOOKUP(E15,商品信息!A:D,2,0),"-")</f>
        <v>-</v>
      </c>
      <c r="G15" s="1" t="str">
        <f>IFERROR(VLOOKUP(E15,商品信息!A:D,3,0),"-")</f>
        <v>-</v>
      </c>
      <c r="H15" s="1" t="str">
        <f>IFERROR(VLOOKUP(E15,商品信息!A:D,4,0),"-")</f>
        <v>-</v>
      </c>
      <c r="K15" s="27">
        <f t="shared" si="0"/>
        <v>0</v>
      </c>
      <c r="M15" s="1" t="str">
        <f>IFERROR(VLOOKUP(L15,车辆信息!A:E,3,0),"-")</f>
        <v>-</v>
      </c>
    </row>
    <row r="16" spans="3:13">
      <c r="C16" s="1" t="str">
        <f>IFERROR(VLOOKUP(B16,客户信息!A:F,5,0),"-")</f>
        <v>-</v>
      </c>
      <c r="D16" s="1" t="str">
        <f>IFERROR(VLOOKUP(B16,客户信息!A:F,6,0),"-")</f>
        <v>-</v>
      </c>
      <c r="F16" s="1" t="str">
        <f>IFERROR(VLOOKUP(E16,商品信息!A:D,2,0),"-")</f>
        <v>-</v>
      </c>
      <c r="G16" s="1" t="str">
        <f>IFERROR(VLOOKUP(E16,商品信息!A:D,3,0),"-")</f>
        <v>-</v>
      </c>
      <c r="H16" s="1" t="str">
        <f>IFERROR(VLOOKUP(E16,商品信息!A:D,4,0),"-")</f>
        <v>-</v>
      </c>
      <c r="K16" s="27">
        <f t="shared" si="0"/>
        <v>0</v>
      </c>
      <c r="M16" s="1" t="str">
        <f>IFERROR(VLOOKUP(L16,车辆信息!A:E,3,0),"-")</f>
        <v>-</v>
      </c>
    </row>
    <row r="17" spans="3:13">
      <c r="C17" s="1" t="str">
        <f>IFERROR(VLOOKUP(B17,客户信息!A:F,5,0),"-")</f>
        <v>-</v>
      </c>
      <c r="D17" s="1" t="str">
        <f>IFERROR(VLOOKUP(B17,客户信息!A:F,6,0),"-")</f>
        <v>-</v>
      </c>
      <c r="F17" s="1" t="str">
        <f>IFERROR(VLOOKUP(E17,商品信息!A:D,2,0),"-")</f>
        <v>-</v>
      </c>
      <c r="G17" s="1" t="str">
        <f>IFERROR(VLOOKUP(E17,商品信息!A:D,3,0),"-")</f>
        <v>-</v>
      </c>
      <c r="H17" s="1" t="str">
        <f>IFERROR(VLOOKUP(E17,商品信息!A:D,4,0),"-")</f>
        <v>-</v>
      </c>
      <c r="K17" s="27">
        <f t="shared" si="0"/>
        <v>0</v>
      </c>
      <c r="M17" s="1" t="str">
        <f>IFERROR(VLOOKUP(L17,车辆信息!A:E,3,0),"-")</f>
        <v>-</v>
      </c>
    </row>
    <row r="18" spans="3:13">
      <c r="C18" s="1" t="str">
        <f>IFERROR(VLOOKUP(B18,客户信息!A:F,5,0),"-")</f>
        <v>-</v>
      </c>
      <c r="D18" s="1" t="str">
        <f>IFERROR(VLOOKUP(B18,客户信息!A:F,6,0),"-")</f>
        <v>-</v>
      </c>
      <c r="F18" s="1" t="str">
        <f>IFERROR(VLOOKUP(E18,商品信息!A:D,2,0),"-")</f>
        <v>-</v>
      </c>
      <c r="G18" s="1" t="str">
        <f>IFERROR(VLOOKUP(E18,商品信息!A:D,3,0),"-")</f>
        <v>-</v>
      </c>
      <c r="H18" s="1" t="str">
        <f>IFERROR(VLOOKUP(E18,商品信息!A:D,4,0),"-")</f>
        <v>-</v>
      </c>
      <c r="K18" s="27">
        <f t="shared" si="0"/>
        <v>0</v>
      </c>
      <c r="M18" s="1" t="str">
        <f>IFERROR(VLOOKUP(L18,车辆信息!A:E,3,0),"-")</f>
        <v>-</v>
      </c>
    </row>
    <row r="19" spans="3:13">
      <c r="C19" s="1" t="str">
        <f>IFERROR(VLOOKUP(B19,客户信息!A:F,5,0),"-")</f>
        <v>-</v>
      </c>
      <c r="D19" s="1" t="str">
        <f>IFERROR(VLOOKUP(B19,客户信息!A:F,6,0),"-")</f>
        <v>-</v>
      </c>
      <c r="F19" s="1" t="str">
        <f>IFERROR(VLOOKUP(E19,商品信息!A:D,2,0),"-")</f>
        <v>-</v>
      </c>
      <c r="G19" s="1" t="str">
        <f>IFERROR(VLOOKUP(E19,商品信息!A:D,3,0),"-")</f>
        <v>-</v>
      </c>
      <c r="H19" s="1" t="str">
        <f>IFERROR(VLOOKUP(E19,商品信息!A:D,4,0),"-")</f>
        <v>-</v>
      </c>
      <c r="K19" s="27">
        <f t="shared" si="0"/>
        <v>0</v>
      </c>
      <c r="M19" s="1" t="str">
        <f>IFERROR(VLOOKUP(L19,车辆信息!A:E,3,0),"-")</f>
        <v>-</v>
      </c>
    </row>
    <row r="20" spans="3:13">
      <c r="C20" s="1" t="str">
        <f>IFERROR(VLOOKUP(B20,客户信息!A:F,5,0),"-")</f>
        <v>-</v>
      </c>
      <c r="D20" s="1" t="str">
        <f>IFERROR(VLOOKUP(B20,客户信息!A:F,6,0),"-")</f>
        <v>-</v>
      </c>
      <c r="F20" s="1" t="str">
        <f>IFERROR(VLOOKUP(E20,商品信息!A:D,2,0),"-")</f>
        <v>-</v>
      </c>
      <c r="G20" s="1" t="str">
        <f>IFERROR(VLOOKUP(E20,商品信息!A:D,3,0),"-")</f>
        <v>-</v>
      </c>
      <c r="H20" s="1" t="str">
        <f>IFERROR(VLOOKUP(E20,商品信息!A:D,4,0),"-")</f>
        <v>-</v>
      </c>
      <c r="K20" s="27">
        <f t="shared" si="0"/>
        <v>0</v>
      </c>
      <c r="M20" s="1" t="str">
        <f>IFERROR(VLOOKUP(L20,车辆信息!A:E,3,0),"-")</f>
        <v>-</v>
      </c>
    </row>
    <row r="21" spans="3:13">
      <c r="C21" s="1" t="str">
        <f>IFERROR(VLOOKUP(B21,客户信息!A:F,5,0),"-")</f>
        <v>-</v>
      </c>
      <c r="D21" s="1" t="str">
        <f>IFERROR(VLOOKUP(B21,客户信息!A:F,6,0),"-")</f>
        <v>-</v>
      </c>
      <c r="F21" s="1" t="str">
        <f>IFERROR(VLOOKUP(E21,商品信息!A:D,2,0),"-")</f>
        <v>-</v>
      </c>
      <c r="G21" s="1" t="str">
        <f>IFERROR(VLOOKUP(E21,商品信息!A:D,3,0),"-")</f>
        <v>-</v>
      </c>
      <c r="H21" s="1" t="str">
        <f>IFERROR(VLOOKUP(E21,商品信息!A:D,4,0),"-")</f>
        <v>-</v>
      </c>
      <c r="K21" s="27">
        <f t="shared" si="0"/>
        <v>0</v>
      </c>
      <c r="M21" s="1" t="str">
        <f>IFERROR(VLOOKUP(L21,车辆信息!A:E,3,0),"-")</f>
        <v>-</v>
      </c>
    </row>
    <row r="22" spans="3:13">
      <c r="C22" s="1" t="str">
        <f>IFERROR(VLOOKUP(B22,客户信息!A:F,5,0),"-")</f>
        <v>-</v>
      </c>
      <c r="D22" s="1" t="str">
        <f>IFERROR(VLOOKUP(B22,客户信息!A:F,6,0),"-")</f>
        <v>-</v>
      </c>
      <c r="F22" s="1" t="str">
        <f>IFERROR(VLOOKUP(E22,商品信息!A:D,2,0),"-")</f>
        <v>-</v>
      </c>
      <c r="G22" s="1" t="str">
        <f>IFERROR(VLOOKUP(E22,商品信息!A:D,3,0),"-")</f>
        <v>-</v>
      </c>
      <c r="H22" s="1" t="str">
        <f>IFERROR(VLOOKUP(E22,商品信息!A:D,4,0),"-")</f>
        <v>-</v>
      </c>
      <c r="K22" s="27">
        <f t="shared" si="0"/>
        <v>0</v>
      </c>
      <c r="M22" s="1" t="str">
        <f>IFERROR(VLOOKUP(L22,车辆信息!A:E,3,0),"-")</f>
        <v>-</v>
      </c>
    </row>
    <row r="23" spans="3:13">
      <c r="C23" s="1" t="str">
        <f>IFERROR(VLOOKUP(B23,客户信息!A:F,5,0),"-")</f>
        <v>-</v>
      </c>
      <c r="D23" s="1" t="str">
        <f>IFERROR(VLOOKUP(B23,客户信息!A:F,6,0),"-")</f>
        <v>-</v>
      </c>
      <c r="F23" s="1" t="str">
        <f>IFERROR(VLOOKUP(E23,商品信息!A:D,2,0),"-")</f>
        <v>-</v>
      </c>
      <c r="G23" s="1" t="str">
        <f>IFERROR(VLOOKUP(E23,商品信息!A:D,3,0),"-")</f>
        <v>-</v>
      </c>
      <c r="H23" s="1" t="str">
        <f>IFERROR(VLOOKUP(E23,商品信息!A:D,4,0),"-")</f>
        <v>-</v>
      </c>
      <c r="K23" s="27">
        <f t="shared" si="0"/>
        <v>0</v>
      </c>
      <c r="M23" s="1" t="str">
        <f>IFERROR(VLOOKUP(L23,车辆信息!A:E,3,0),"-")</f>
        <v>-</v>
      </c>
    </row>
    <row r="24" spans="3:13">
      <c r="C24" s="1" t="str">
        <f>IFERROR(VLOOKUP(B24,客户信息!A:F,5,0),"-")</f>
        <v>-</v>
      </c>
      <c r="D24" s="1" t="str">
        <f>IFERROR(VLOOKUP(B24,客户信息!A:F,6,0),"-")</f>
        <v>-</v>
      </c>
      <c r="F24" s="1" t="str">
        <f>IFERROR(VLOOKUP(E24,商品信息!A:D,2,0),"-")</f>
        <v>-</v>
      </c>
      <c r="G24" s="1" t="str">
        <f>IFERROR(VLOOKUP(E24,商品信息!A:D,3,0),"-")</f>
        <v>-</v>
      </c>
      <c r="H24" s="1" t="str">
        <f>IFERROR(VLOOKUP(E24,商品信息!A:D,4,0),"-")</f>
        <v>-</v>
      </c>
      <c r="K24" s="27">
        <f t="shared" si="0"/>
        <v>0</v>
      </c>
      <c r="M24" s="1" t="str">
        <f>IFERROR(VLOOKUP(L24,车辆信息!A:E,3,0),"-")</f>
        <v>-</v>
      </c>
    </row>
    <row r="25" spans="3:13">
      <c r="C25" s="1" t="str">
        <f>IFERROR(VLOOKUP(B25,客户信息!A:F,5,0),"-")</f>
        <v>-</v>
      </c>
      <c r="D25" s="1" t="str">
        <f>IFERROR(VLOOKUP(B25,客户信息!A:F,6,0),"-")</f>
        <v>-</v>
      </c>
      <c r="F25" s="1" t="str">
        <f>IFERROR(VLOOKUP(E25,商品信息!A:D,2,0),"-")</f>
        <v>-</v>
      </c>
      <c r="G25" s="1" t="str">
        <f>IFERROR(VLOOKUP(E25,商品信息!A:D,3,0),"-")</f>
        <v>-</v>
      </c>
      <c r="H25" s="1" t="str">
        <f>IFERROR(VLOOKUP(E25,商品信息!A:D,4,0),"-")</f>
        <v>-</v>
      </c>
      <c r="K25" s="27">
        <f t="shared" si="0"/>
        <v>0</v>
      </c>
      <c r="M25" s="1" t="str">
        <f>IFERROR(VLOOKUP(L25,车辆信息!A:E,3,0),"-")</f>
        <v>-</v>
      </c>
    </row>
    <row r="26" spans="3:13">
      <c r="C26" s="1" t="str">
        <f>IFERROR(VLOOKUP(B26,客户信息!A:F,5,0),"-")</f>
        <v>-</v>
      </c>
      <c r="D26" s="1" t="str">
        <f>IFERROR(VLOOKUP(B26,客户信息!A:F,6,0),"-")</f>
        <v>-</v>
      </c>
      <c r="F26" s="1" t="str">
        <f>IFERROR(VLOOKUP(E26,商品信息!A:D,2,0),"-")</f>
        <v>-</v>
      </c>
      <c r="G26" s="1" t="str">
        <f>IFERROR(VLOOKUP(E26,商品信息!A:D,3,0),"-")</f>
        <v>-</v>
      </c>
      <c r="H26" s="1" t="str">
        <f>IFERROR(VLOOKUP(E26,商品信息!A:D,4,0),"-")</f>
        <v>-</v>
      </c>
      <c r="K26" s="27">
        <f t="shared" si="0"/>
        <v>0</v>
      </c>
      <c r="M26" s="1" t="str">
        <f>IFERROR(VLOOKUP(L26,车辆信息!A:E,3,0),"-")</f>
        <v>-</v>
      </c>
    </row>
    <row r="27" spans="3:13">
      <c r="C27" s="1" t="str">
        <f>IFERROR(VLOOKUP(B27,客户信息!A:F,5,0),"-")</f>
        <v>-</v>
      </c>
      <c r="D27" s="1" t="str">
        <f>IFERROR(VLOOKUP(B27,客户信息!A:F,6,0),"-")</f>
        <v>-</v>
      </c>
      <c r="F27" s="1" t="str">
        <f>IFERROR(VLOOKUP(E27,商品信息!A:D,2,0),"-")</f>
        <v>-</v>
      </c>
      <c r="G27" s="1" t="str">
        <f>IFERROR(VLOOKUP(E27,商品信息!A:D,3,0),"-")</f>
        <v>-</v>
      </c>
      <c r="H27" s="1" t="str">
        <f>IFERROR(VLOOKUP(E27,商品信息!A:D,4,0),"-")</f>
        <v>-</v>
      </c>
      <c r="K27" s="27">
        <f t="shared" si="0"/>
        <v>0</v>
      </c>
      <c r="M27" s="1" t="str">
        <f>IFERROR(VLOOKUP(L27,车辆信息!A:E,3,0),"-")</f>
        <v>-</v>
      </c>
    </row>
    <row r="28" spans="3:13">
      <c r="C28" s="1" t="str">
        <f>IFERROR(VLOOKUP(B28,客户信息!A:F,5,0),"-")</f>
        <v>-</v>
      </c>
      <c r="D28" s="1" t="str">
        <f>IFERROR(VLOOKUP(B28,客户信息!A:F,6,0),"-")</f>
        <v>-</v>
      </c>
      <c r="F28" s="1" t="str">
        <f>IFERROR(VLOOKUP(E28,商品信息!A:D,2,0),"-")</f>
        <v>-</v>
      </c>
      <c r="G28" s="1" t="str">
        <f>IFERROR(VLOOKUP(E28,商品信息!A:D,3,0),"-")</f>
        <v>-</v>
      </c>
      <c r="H28" s="1" t="str">
        <f>IFERROR(VLOOKUP(E28,商品信息!A:D,4,0),"-")</f>
        <v>-</v>
      </c>
      <c r="K28" s="27">
        <f t="shared" si="0"/>
        <v>0</v>
      </c>
      <c r="M28" s="1" t="str">
        <f>IFERROR(VLOOKUP(L28,车辆信息!A:E,3,0),"-")</f>
        <v>-</v>
      </c>
    </row>
    <row r="29" spans="3:13">
      <c r="C29" s="1" t="str">
        <f>IFERROR(VLOOKUP(B29,客户信息!A:F,5,0),"-")</f>
        <v>-</v>
      </c>
      <c r="D29" s="1" t="str">
        <f>IFERROR(VLOOKUP(B29,客户信息!A:F,6,0),"-")</f>
        <v>-</v>
      </c>
      <c r="F29" s="1" t="str">
        <f>IFERROR(VLOOKUP(E29,商品信息!A:D,2,0),"-")</f>
        <v>-</v>
      </c>
      <c r="G29" s="1" t="str">
        <f>IFERROR(VLOOKUP(E29,商品信息!A:D,3,0),"-")</f>
        <v>-</v>
      </c>
      <c r="H29" s="1" t="str">
        <f>IFERROR(VLOOKUP(E29,商品信息!A:D,4,0),"-")</f>
        <v>-</v>
      </c>
      <c r="K29" s="27">
        <f t="shared" si="0"/>
        <v>0</v>
      </c>
      <c r="M29" s="1" t="str">
        <f>IFERROR(VLOOKUP(L29,车辆信息!A:E,3,0),"-")</f>
        <v>-</v>
      </c>
    </row>
    <row r="30" spans="3:13">
      <c r="C30" s="1" t="str">
        <f>IFERROR(VLOOKUP(B30,客户信息!A:F,5,0),"-")</f>
        <v>-</v>
      </c>
      <c r="D30" s="1" t="str">
        <f>IFERROR(VLOOKUP(B30,客户信息!A:F,6,0),"-")</f>
        <v>-</v>
      </c>
      <c r="F30" s="1" t="str">
        <f>IFERROR(VLOOKUP(E30,商品信息!A:D,2,0),"-")</f>
        <v>-</v>
      </c>
      <c r="G30" s="1" t="str">
        <f>IFERROR(VLOOKUP(E30,商品信息!A:D,3,0),"-")</f>
        <v>-</v>
      </c>
      <c r="H30" s="1" t="str">
        <f>IFERROR(VLOOKUP(E30,商品信息!A:D,4,0),"-")</f>
        <v>-</v>
      </c>
      <c r="K30" s="27">
        <f t="shared" si="0"/>
        <v>0</v>
      </c>
      <c r="M30" s="1" t="str">
        <f>IFERROR(VLOOKUP(L30,车辆信息!A:E,3,0),"-")</f>
        <v>-</v>
      </c>
    </row>
    <row r="31" spans="3:13">
      <c r="C31" s="1" t="str">
        <f>IFERROR(VLOOKUP(B31,客户信息!A:F,5,0),"-")</f>
        <v>-</v>
      </c>
      <c r="D31" s="1" t="str">
        <f>IFERROR(VLOOKUP(B31,客户信息!A:F,6,0),"-")</f>
        <v>-</v>
      </c>
      <c r="F31" s="1" t="str">
        <f>IFERROR(VLOOKUP(E31,商品信息!A:D,2,0),"-")</f>
        <v>-</v>
      </c>
      <c r="G31" s="1" t="str">
        <f>IFERROR(VLOOKUP(E31,商品信息!A:D,3,0),"-")</f>
        <v>-</v>
      </c>
      <c r="H31" s="1" t="str">
        <f>IFERROR(VLOOKUP(E31,商品信息!A:D,4,0),"-")</f>
        <v>-</v>
      </c>
      <c r="K31" s="27">
        <f t="shared" si="0"/>
        <v>0</v>
      </c>
      <c r="M31" s="1" t="str">
        <f>IFERROR(VLOOKUP(L31,车辆信息!A:E,3,0),"-")</f>
        <v>-</v>
      </c>
    </row>
    <row r="32" spans="3:13">
      <c r="C32" s="1" t="str">
        <f>IFERROR(VLOOKUP(B32,客户信息!A:F,5,0),"-")</f>
        <v>-</v>
      </c>
      <c r="D32" s="1" t="str">
        <f>IFERROR(VLOOKUP(B32,客户信息!A:F,6,0),"-")</f>
        <v>-</v>
      </c>
      <c r="F32" s="1" t="str">
        <f>IFERROR(VLOOKUP(E32,商品信息!A:D,2,0),"-")</f>
        <v>-</v>
      </c>
      <c r="G32" s="1" t="str">
        <f>IFERROR(VLOOKUP(E32,商品信息!A:D,3,0),"-")</f>
        <v>-</v>
      </c>
      <c r="H32" s="1" t="str">
        <f>IFERROR(VLOOKUP(E32,商品信息!A:D,4,0),"-")</f>
        <v>-</v>
      </c>
      <c r="K32" s="27">
        <f t="shared" si="0"/>
        <v>0</v>
      </c>
      <c r="M32" s="1" t="str">
        <f>IFERROR(VLOOKUP(L32,车辆信息!A:E,3,0),"-")</f>
        <v>-</v>
      </c>
    </row>
    <row r="33" spans="3:13">
      <c r="C33" s="1" t="str">
        <f>IFERROR(VLOOKUP(B33,客户信息!A:F,5,0),"-")</f>
        <v>-</v>
      </c>
      <c r="D33" s="1" t="str">
        <f>IFERROR(VLOOKUP(B33,客户信息!A:F,6,0),"-")</f>
        <v>-</v>
      </c>
      <c r="F33" s="1" t="str">
        <f>IFERROR(VLOOKUP(E33,商品信息!A:D,2,0),"-")</f>
        <v>-</v>
      </c>
      <c r="G33" s="1" t="str">
        <f>IFERROR(VLOOKUP(E33,商品信息!A:D,3,0),"-")</f>
        <v>-</v>
      </c>
      <c r="H33" s="1" t="str">
        <f>IFERROR(VLOOKUP(E33,商品信息!A:D,4,0),"-")</f>
        <v>-</v>
      </c>
      <c r="K33" s="27">
        <f t="shared" si="0"/>
        <v>0</v>
      </c>
      <c r="M33" s="1" t="str">
        <f>IFERROR(VLOOKUP(L33,车辆信息!A:E,3,0),"-")</f>
        <v>-</v>
      </c>
    </row>
    <row r="34" spans="3:13">
      <c r="C34" s="1" t="str">
        <f>IFERROR(VLOOKUP(B34,客户信息!A:F,5,0),"-")</f>
        <v>-</v>
      </c>
      <c r="D34" s="1" t="str">
        <f>IFERROR(VLOOKUP(B34,客户信息!A:F,6,0),"-")</f>
        <v>-</v>
      </c>
      <c r="F34" s="1" t="str">
        <f>IFERROR(VLOOKUP(E34,商品信息!A:D,2,0),"-")</f>
        <v>-</v>
      </c>
      <c r="G34" s="1" t="str">
        <f>IFERROR(VLOOKUP(E34,商品信息!A:D,3,0),"-")</f>
        <v>-</v>
      </c>
      <c r="H34" s="1" t="str">
        <f>IFERROR(VLOOKUP(E34,商品信息!A:D,4,0),"-")</f>
        <v>-</v>
      </c>
      <c r="K34" s="27">
        <f t="shared" si="0"/>
        <v>0</v>
      </c>
      <c r="M34" s="1" t="str">
        <f>IFERROR(VLOOKUP(L34,车辆信息!A:E,3,0),"-")</f>
        <v>-</v>
      </c>
    </row>
    <row r="35" spans="3:13">
      <c r="C35" s="1" t="str">
        <f>IFERROR(VLOOKUP(B35,客户信息!A:F,5,0),"-")</f>
        <v>-</v>
      </c>
      <c r="D35" s="1" t="str">
        <f>IFERROR(VLOOKUP(B35,客户信息!A:F,6,0),"-")</f>
        <v>-</v>
      </c>
      <c r="F35" s="1" t="str">
        <f>IFERROR(VLOOKUP(E35,商品信息!A:D,2,0),"-")</f>
        <v>-</v>
      </c>
      <c r="G35" s="1" t="str">
        <f>IFERROR(VLOOKUP(E35,商品信息!A:D,3,0),"-")</f>
        <v>-</v>
      </c>
      <c r="H35" s="1" t="str">
        <f>IFERROR(VLOOKUP(E35,商品信息!A:D,4,0),"-")</f>
        <v>-</v>
      </c>
      <c r="K35" s="27">
        <f t="shared" si="0"/>
        <v>0</v>
      </c>
      <c r="M35" s="1" t="str">
        <f>IFERROR(VLOOKUP(L35,车辆信息!A:E,3,0),"-")</f>
        <v>-</v>
      </c>
    </row>
    <row r="36" spans="3:13">
      <c r="C36" s="1" t="str">
        <f>IFERROR(VLOOKUP(B36,客户信息!A:F,5,0),"-")</f>
        <v>-</v>
      </c>
      <c r="D36" s="1" t="str">
        <f>IFERROR(VLOOKUP(B36,客户信息!A:F,6,0),"-")</f>
        <v>-</v>
      </c>
      <c r="F36" s="1" t="str">
        <f>IFERROR(VLOOKUP(E36,商品信息!A:D,2,0),"-")</f>
        <v>-</v>
      </c>
      <c r="G36" s="1" t="str">
        <f>IFERROR(VLOOKUP(E36,商品信息!A:D,3,0),"-")</f>
        <v>-</v>
      </c>
      <c r="H36" s="1" t="str">
        <f>IFERROR(VLOOKUP(E36,商品信息!A:D,4,0),"-")</f>
        <v>-</v>
      </c>
      <c r="K36" s="27">
        <f t="shared" si="0"/>
        <v>0</v>
      </c>
      <c r="M36" s="1" t="str">
        <f>IFERROR(VLOOKUP(L36,车辆信息!A:E,3,0),"-")</f>
        <v>-</v>
      </c>
    </row>
    <row r="37" spans="3:13">
      <c r="C37" s="1" t="str">
        <f>IFERROR(VLOOKUP(B37,客户信息!A:F,5,0),"-")</f>
        <v>-</v>
      </c>
      <c r="D37" s="1" t="str">
        <f>IFERROR(VLOOKUP(B37,客户信息!A:F,6,0),"-")</f>
        <v>-</v>
      </c>
      <c r="F37" s="1" t="str">
        <f>IFERROR(VLOOKUP(E37,商品信息!A:D,2,0),"-")</f>
        <v>-</v>
      </c>
      <c r="G37" s="1" t="str">
        <f>IFERROR(VLOOKUP(E37,商品信息!A:D,3,0),"-")</f>
        <v>-</v>
      </c>
      <c r="H37" s="1" t="str">
        <f>IFERROR(VLOOKUP(E37,商品信息!A:D,4,0),"-")</f>
        <v>-</v>
      </c>
      <c r="K37" s="27">
        <f t="shared" si="0"/>
        <v>0</v>
      </c>
      <c r="M37" s="1" t="str">
        <f>IFERROR(VLOOKUP(L37,车辆信息!A:E,3,0),"-")</f>
        <v>-</v>
      </c>
    </row>
    <row r="38" spans="3:13">
      <c r="C38" s="1" t="str">
        <f>IFERROR(VLOOKUP(B38,客户信息!A:F,5,0),"-")</f>
        <v>-</v>
      </c>
      <c r="D38" s="1" t="str">
        <f>IFERROR(VLOOKUP(B38,客户信息!A:F,6,0),"-")</f>
        <v>-</v>
      </c>
      <c r="F38" s="1" t="str">
        <f>IFERROR(VLOOKUP(E38,商品信息!A:D,2,0),"-")</f>
        <v>-</v>
      </c>
      <c r="G38" s="1" t="str">
        <f>IFERROR(VLOOKUP(E38,商品信息!A:D,3,0),"-")</f>
        <v>-</v>
      </c>
      <c r="H38" s="1" t="str">
        <f>IFERROR(VLOOKUP(E38,商品信息!A:D,4,0),"-")</f>
        <v>-</v>
      </c>
      <c r="K38" s="27">
        <f t="shared" si="0"/>
        <v>0</v>
      </c>
      <c r="M38" s="1" t="str">
        <f>IFERROR(VLOOKUP(L38,车辆信息!A:E,3,0),"-")</f>
        <v>-</v>
      </c>
    </row>
    <row r="39" spans="3:13">
      <c r="C39" s="1" t="str">
        <f>IFERROR(VLOOKUP(B39,客户信息!A:F,5,0),"-")</f>
        <v>-</v>
      </c>
      <c r="D39" s="1" t="str">
        <f>IFERROR(VLOOKUP(B39,客户信息!A:F,6,0),"-")</f>
        <v>-</v>
      </c>
      <c r="F39" s="1" t="str">
        <f>IFERROR(VLOOKUP(E39,商品信息!A:D,2,0),"-")</f>
        <v>-</v>
      </c>
      <c r="G39" s="1" t="str">
        <f>IFERROR(VLOOKUP(E39,商品信息!A:D,3,0),"-")</f>
        <v>-</v>
      </c>
      <c r="H39" s="1" t="str">
        <f>IFERROR(VLOOKUP(E39,商品信息!A:D,4,0),"-")</f>
        <v>-</v>
      </c>
      <c r="K39" s="27">
        <f t="shared" si="0"/>
        <v>0</v>
      </c>
      <c r="M39" s="1" t="str">
        <f>IFERROR(VLOOKUP(L39,车辆信息!A:E,3,0),"-")</f>
        <v>-</v>
      </c>
    </row>
    <row r="40" spans="3:13">
      <c r="C40" s="1" t="str">
        <f>IFERROR(VLOOKUP(B40,客户信息!A:F,5,0),"-")</f>
        <v>-</v>
      </c>
      <c r="D40" s="1" t="str">
        <f>IFERROR(VLOOKUP(B40,客户信息!A:F,6,0),"-")</f>
        <v>-</v>
      </c>
      <c r="F40" s="1" t="str">
        <f>IFERROR(VLOOKUP(E40,商品信息!A:D,2,0),"-")</f>
        <v>-</v>
      </c>
      <c r="G40" s="1" t="str">
        <f>IFERROR(VLOOKUP(E40,商品信息!A:D,3,0),"-")</f>
        <v>-</v>
      </c>
      <c r="H40" s="1" t="str">
        <f>IFERROR(VLOOKUP(E40,商品信息!A:D,4,0),"-")</f>
        <v>-</v>
      </c>
      <c r="K40" s="27">
        <f t="shared" si="0"/>
        <v>0</v>
      </c>
      <c r="M40" s="1" t="str">
        <f>IFERROR(VLOOKUP(L40,车辆信息!A:E,3,0),"-")</f>
        <v>-</v>
      </c>
    </row>
    <row r="41" spans="3:13">
      <c r="C41" s="1" t="str">
        <f>IFERROR(VLOOKUP(B41,客户信息!A:F,5,0),"-")</f>
        <v>-</v>
      </c>
      <c r="D41" s="1" t="str">
        <f>IFERROR(VLOOKUP(B41,客户信息!A:F,6,0),"-")</f>
        <v>-</v>
      </c>
      <c r="F41" s="1" t="str">
        <f>IFERROR(VLOOKUP(E41,商品信息!A:D,2,0),"-")</f>
        <v>-</v>
      </c>
      <c r="G41" s="1" t="str">
        <f>IFERROR(VLOOKUP(E41,商品信息!A:D,3,0),"-")</f>
        <v>-</v>
      </c>
      <c r="H41" s="1" t="str">
        <f>IFERROR(VLOOKUP(E41,商品信息!A:D,4,0),"-")</f>
        <v>-</v>
      </c>
      <c r="K41" s="27">
        <f t="shared" si="0"/>
        <v>0</v>
      </c>
      <c r="M41" s="1" t="str">
        <f>IFERROR(VLOOKUP(L41,车辆信息!A:E,3,0),"-")</f>
        <v>-</v>
      </c>
    </row>
    <row r="42" spans="3:13">
      <c r="C42" s="1" t="str">
        <f>IFERROR(VLOOKUP(B42,客户信息!A:F,5,0),"-")</f>
        <v>-</v>
      </c>
      <c r="D42" s="1" t="str">
        <f>IFERROR(VLOOKUP(B42,客户信息!A:F,6,0),"-")</f>
        <v>-</v>
      </c>
      <c r="F42" s="1" t="str">
        <f>IFERROR(VLOOKUP(E42,商品信息!A:D,2,0),"-")</f>
        <v>-</v>
      </c>
      <c r="G42" s="1" t="str">
        <f>IFERROR(VLOOKUP(E42,商品信息!A:D,3,0),"-")</f>
        <v>-</v>
      </c>
      <c r="H42" s="1" t="str">
        <f>IFERROR(VLOOKUP(E42,商品信息!A:D,4,0),"-")</f>
        <v>-</v>
      </c>
      <c r="K42" s="27">
        <f t="shared" si="0"/>
        <v>0</v>
      </c>
      <c r="M42" s="1" t="str">
        <f>IFERROR(VLOOKUP(L42,车辆信息!A:E,3,0),"-")</f>
        <v>-</v>
      </c>
    </row>
    <row r="43" spans="3:13">
      <c r="C43" s="1" t="str">
        <f>IFERROR(VLOOKUP(B43,客户信息!A:F,5,0),"-")</f>
        <v>-</v>
      </c>
      <c r="D43" s="1" t="str">
        <f>IFERROR(VLOOKUP(B43,客户信息!A:F,6,0),"-")</f>
        <v>-</v>
      </c>
      <c r="F43" s="1" t="str">
        <f>IFERROR(VLOOKUP(E43,商品信息!A:D,2,0),"-")</f>
        <v>-</v>
      </c>
      <c r="G43" s="1" t="str">
        <f>IFERROR(VLOOKUP(E43,商品信息!A:D,3,0),"-")</f>
        <v>-</v>
      </c>
      <c r="H43" s="1" t="str">
        <f>IFERROR(VLOOKUP(E43,商品信息!A:D,4,0),"-")</f>
        <v>-</v>
      </c>
      <c r="K43" s="27">
        <f t="shared" si="0"/>
        <v>0</v>
      </c>
      <c r="M43" s="1" t="str">
        <f>IFERROR(VLOOKUP(L43,车辆信息!A:E,3,0),"-")</f>
        <v>-</v>
      </c>
    </row>
    <row r="44" spans="3:13">
      <c r="C44" s="1" t="str">
        <f>IFERROR(VLOOKUP(B44,客户信息!A:F,5,0),"-")</f>
        <v>-</v>
      </c>
      <c r="D44" s="1" t="str">
        <f>IFERROR(VLOOKUP(B44,客户信息!A:F,6,0),"-")</f>
        <v>-</v>
      </c>
      <c r="F44" s="1" t="str">
        <f>IFERROR(VLOOKUP(E44,商品信息!A:D,2,0),"-")</f>
        <v>-</v>
      </c>
      <c r="G44" s="1" t="str">
        <f>IFERROR(VLOOKUP(E44,商品信息!A:D,3,0),"-")</f>
        <v>-</v>
      </c>
      <c r="H44" s="1" t="str">
        <f>IFERROR(VLOOKUP(E44,商品信息!A:D,4,0),"-")</f>
        <v>-</v>
      </c>
      <c r="K44" s="27">
        <f t="shared" si="0"/>
        <v>0</v>
      </c>
      <c r="M44" s="1" t="str">
        <f>IFERROR(VLOOKUP(L44,车辆信息!A:E,3,0),"-")</f>
        <v>-</v>
      </c>
    </row>
    <row r="45" spans="3:13">
      <c r="C45" s="1" t="str">
        <f>IFERROR(VLOOKUP(B45,客户信息!A:F,5,0),"-")</f>
        <v>-</v>
      </c>
      <c r="D45" s="1" t="str">
        <f>IFERROR(VLOOKUP(B45,客户信息!A:F,6,0),"-")</f>
        <v>-</v>
      </c>
      <c r="F45" s="1" t="str">
        <f>IFERROR(VLOOKUP(E45,商品信息!A:D,2,0),"-")</f>
        <v>-</v>
      </c>
      <c r="G45" s="1" t="str">
        <f>IFERROR(VLOOKUP(E45,商品信息!A:D,3,0),"-")</f>
        <v>-</v>
      </c>
      <c r="H45" s="1" t="str">
        <f>IFERROR(VLOOKUP(E45,商品信息!A:D,4,0),"-")</f>
        <v>-</v>
      </c>
      <c r="K45" s="27">
        <f t="shared" si="0"/>
        <v>0</v>
      </c>
      <c r="M45" s="1" t="str">
        <f>IFERROR(VLOOKUP(L45,车辆信息!A:E,3,0),"-")</f>
        <v>-</v>
      </c>
    </row>
    <row r="46" spans="3:13">
      <c r="C46" s="1" t="str">
        <f>IFERROR(VLOOKUP(B46,客户信息!A:F,5,0),"-")</f>
        <v>-</v>
      </c>
      <c r="D46" s="1" t="str">
        <f>IFERROR(VLOOKUP(B46,客户信息!A:F,6,0),"-")</f>
        <v>-</v>
      </c>
      <c r="F46" s="1" t="str">
        <f>IFERROR(VLOOKUP(E46,商品信息!A:D,2,0),"-")</f>
        <v>-</v>
      </c>
      <c r="G46" s="1" t="str">
        <f>IFERROR(VLOOKUP(E46,商品信息!A:D,3,0),"-")</f>
        <v>-</v>
      </c>
      <c r="H46" s="1" t="str">
        <f>IFERROR(VLOOKUP(E46,商品信息!A:D,4,0),"-")</f>
        <v>-</v>
      </c>
      <c r="K46" s="27">
        <f t="shared" si="0"/>
        <v>0</v>
      </c>
      <c r="M46" s="1" t="str">
        <f>IFERROR(VLOOKUP(L46,车辆信息!A:E,3,0),"-")</f>
        <v>-</v>
      </c>
    </row>
    <row r="47" spans="3:13">
      <c r="C47" s="1" t="str">
        <f>IFERROR(VLOOKUP(B47,客户信息!A:F,5,0),"-")</f>
        <v>-</v>
      </c>
      <c r="D47" s="1" t="str">
        <f>IFERROR(VLOOKUP(B47,客户信息!A:F,6,0),"-")</f>
        <v>-</v>
      </c>
      <c r="F47" s="1" t="str">
        <f>IFERROR(VLOOKUP(E47,商品信息!A:D,2,0),"-")</f>
        <v>-</v>
      </c>
      <c r="G47" s="1" t="str">
        <f>IFERROR(VLOOKUP(E47,商品信息!A:D,3,0),"-")</f>
        <v>-</v>
      </c>
      <c r="H47" s="1" t="str">
        <f>IFERROR(VLOOKUP(E47,商品信息!A:D,4,0),"-")</f>
        <v>-</v>
      </c>
      <c r="K47" s="27">
        <f t="shared" si="0"/>
        <v>0</v>
      </c>
      <c r="M47" s="1" t="str">
        <f>IFERROR(VLOOKUP(L47,车辆信息!A:E,3,0),"-")</f>
        <v>-</v>
      </c>
    </row>
    <row r="48" spans="3:13">
      <c r="C48" s="1" t="str">
        <f>IFERROR(VLOOKUP(B48,客户信息!A:F,5,0),"-")</f>
        <v>-</v>
      </c>
      <c r="D48" s="1" t="str">
        <f>IFERROR(VLOOKUP(B48,客户信息!A:F,6,0),"-")</f>
        <v>-</v>
      </c>
      <c r="F48" s="1" t="str">
        <f>IFERROR(VLOOKUP(E48,商品信息!A:D,2,0),"-")</f>
        <v>-</v>
      </c>
      <c r="G48" s="1" t="str">
        <f>IFERROR(VLOOKUP(E48,商品信息!A:D,3,0),"-")</f>
        <v>-</v>
      </c>
      <c r="H48" s="1" t="str">
        <f>IFERROR(VLOOKUP(E48,商品信息!A:D,4,0),"-")</f>
        <v>-</v>
      </c>
      <c r="K48" s="27">
        <f t="shared" si="0"/>
        <v>0</v>
      </c>
      <c r="M48" s="1" t="str">
        <f>IFERROR(VLOOKUP(L48,车辆信息!A:E,3,0),"-")</f>
        <v>-</v>
      </c>
    </row>
    <row r="49" spans="3:13">
      <c r="C49" s="1" t="str">
        <f>IFERROR(VLOOKUP(B49,客户信息!A:F,5,0),"-")</f>
        <v>-</v>
      </c>
      <c r="D49" s="1" t="str">
        <f>IFERROR(VLOOKUP(B49,客户信息!A:F,6,0),"-")</f>
        <v>-</v>
      </c>
      <c r="F49" s="1" t="str">
        <f>IFERROR(VLOOKUP(E49,商品信息!A:D,2,0),"-")</f>
        <v>-</v>
      </c>
      <c r="G49" s="1" t="str">
        <f>IFERROR(VLOOKUP(E49,商品信息!A:D,3,0),"-")</f>
        <v>-</v>
      </c>
      <c r="H49" s="1" t="str">
        <f>IFERROR(VLOOKUP(E49,商品信息!A:D,4,0),"-")</f>
        <v>-</v>
      </c>
      <c r="K49" s="27">
        <f t="shared" si="0"/>
        <v>0</v>
      </c>
      <c r="M49" s="1" t="str">
        <f>IFERROR(VLOOKUP(L49,车辆信息!A:E,3,0),"-")</f>
        <v>-</v>
      </c>
    </row>
    <row r="50" spans="3:13">
      <c r="C50" s="1" t="str">
        <f>IFERROR(VLOOKUP(B50,客户信息!A:F,5,0),"-")</f>
        <v>-</v>
      </c>
      <c r="D50" s="1" t="str">
        <f>IFERROR(VLOOKUP(B50,客户信息!A:F,6,0),"-")</f>
        <v>-</v>
      </c>
      <c r="F50" s="1" t="str">
        <f>IFERROR(VLOOKUP(E50,商品信息!A:D,2,0),"-")</f>
        <v>-</v>
      </c>
      <c r="G50" s="1" t="str">
        <f>IFERROR(VLOOKUP(E50,商品信息!A:D,3,0),"-")</f>
        <v>-</v>
      </c>
      <c r="H50" s="1" t="str">
        <f>IFERROR(VLOOKUP(E50,商品信息!A:D,4,0),"-")</f>
        <v>-</v>
      </c>
      <c r="K50" s="27">
        <f t="shared" si="0"/>
        <v>0</v>
      </c>
      <c r="M50" s="1" t="str">
        <f>IFERROR(VLOOKUP(L50,车辆信息!A:E,3,0),"-")</f>
        <v>-</v>
      </c>
    </row>
    <row r="51" spans="3:13">
      <c r="C51" s="1" t="str">
        <f>IFERROR(VLOOKUP(B51,客户信息!A:F,5,0),"-")</f>
        <v>-</v>
      </c>
      <c r="D51" s="1" t="str">
        <f>IFERROR(VLOOKUP(B51,客户信息!A:F,6,0),"-")</f>
        <v>-</v>
      </c>
      <c r="F51" s="1" t="str">
        <f>IFERROR(VLOOKUP(E51,商品信息!A:D,2,0),"-")</f>
        <v>-</v>
      </c>
      <c r="G51" s="1" t="str">
        <f>IFERROR(VLOOKUP(E51,商品信息!A:D,3,0),"-")</f>
        <v>-</v>
      </c>
      <c r="H51" s="1" t="str">
        <f>IFERROR(VLOOKUP(E51,商品信息!A:D,4,0),"-")</f>
        <v>-</v>
      </c>
      <c r="K51" s="27">
        <f t="shared" si="0"/>
        <v>0</v>
      </c>
      <c r="M51" s="1" t="str">
        <f>IFERROR(VLOOKUP(L51,车辆信息!A:E,3,0),"-")</f>
        <v>-</v>
      </c>
    </row>
    <row r="52" spans="3:13">
      <c r="C52" s="1" t="str">
        <f>IFERROR(VLOOKUP(B52,客户信息!A:F,5,0),"-")</f>
        <v>-</v>
      </c>
      <c r="D52" s="1" t="str">
        <f>IFERROR(VLOOKUP(B52,客户信息!A:F,6,0),"-")</f>
        <v>-</v>
      </c>
      <c r="F52" s="1" t="str">
        <f>IFERROR(VLOOKUP(E52,商品信息!A:D,2,0),"-")</f>
        <v>-</v>
      </c>
      <c r="G52" s="1" t="str">
        <f>IFERROR(VLOOKUP(E52,商品信息!A:D,3,0),"-")</f>
        <v>-</v>
      </c>
      <c r="H52" s="1" t="str">
        <f>IFERROR(VLOOKUP(E52,商品信息!A:D,4,0),"-")</f>
        <v>-</v>
      </c>
      <c r="K52" s="27">
        <f t="shared" si="0"/>
        <v>0</v>
      </c>
      <c r="M52" s="1" t="str">
        <f>IFERROR(VLOOKUP(L52,车辆信息!A:E,3,0),"-")</f>
        <v>-</v>
      </c>
    </row>
    <row r="53" spans="3:13">
      <c r="C53" s="1" t="str">
        <f>IFERROR(VLOOKUP(B53,客户信息!A:F,5,0),"-")</f>
        <v>-</v>
      </c>
      <c r="D53" s="1" t="str">
        <f>IFERROR(VLOOKUP(B53,客户信息!A:F,6,0),"-")</f>
        <v>-</v>
      </c>
      <c r="F53" s="1" t="str">
        <f>IFERROR(VLOOKUP(E53,商品信息!A:D,2,0),"-")</f>
        <v>-</v>
      </c>
      <c r="G53" s="1" t="str">
        <f>IFERROR(VLOOKUP(E53,商品信息!A:D,3,0),"-")</f>
        <v>-</v>
      </c>
      <c r="H53" s="1" t="str">
        <f>IFERROR(VLOOKUP(E53,商品信息!A:D,4,0),"-")</f>
        <v>-</v>
      </c>
      <c r="K53" s="27">
        <f t="shared" si="0"/>
        <v>0</v>
      </c>
      <c r="M53" s="1" t="str">
        <f>IFERROR(VLOOKUP(L53,车辆信息!A:E,3,0),"-")</f>
        <v>-</v>
      </c>
    </row>
    <row r="54" spans="3:13">
      <c r="C54" s="1" t="str">
        <f>IFERROR(VLOOKUP(B54,客户信息!A:F,5,0),"-")</f>
        <v>-</v>
      </c>
      <c r="D54" s="1" t="str">
        <f>IFERROR(VLOOKUP(B54,客户信息!A:F,6,0),"-")</f>
        <v>-</v>
      </c>
      <c r="F54" s="1" t="str">
        <f>IFERROR(VLOOKUP(E54,商品信息!A:D,2,0),"-")</f>
        <v>-</v>
      </c>
      <c r="G54" s="1" t="str">
        <f>IFERROR(VLOOKUP(E54,商品信息!A:D,3,0),"-")</f>
        <v>-</v>
      </c>
      <c r="H54" s="1" t="str">
        <f>IFERROR(VLOOKUP(E54,商品信息!A:D,4,0),"-")</f>
        <v>-</v>
      </c>
      <c r="K54" s="27">
        <f t="shared" si="0"/>
        <v>0</v>
      </c>
      <c r="M54" s="1" t="str">
        <f>IFERROR(VLOOKUP(L54,车辆信息!A:E,3,0),"-")</f>
        <v>-</v>
      </c>
    </row>
    <row r="55" spans="3:13">
      <c r="C55" s="1" t="str">
        <f>IFERROR(VLOOKUP(B55,客户信息!A:F,5,0),"-")</f>
        <v>-</v>
      </c>
      <c r="D55" s="1" t="str">
        <f>IFERROR(VLOOKUP(B55,客户信息!A:F,6,0),"-")</f>
        <v>-</v>
      </c>
      <c r="F55" s="1" t="str">
        <f>IFERROR(VLOOKUP(E55,商品信息!A:D,2,0),"-")</f>
        <v>-</v>
      </c>
      <c r="G55" s="1" t="str">
        <f>IFERROR(VLOOKUP(E55,商品信息!A:D,3,0),"-")</f>
        <v>-</v>
      </c>
      <c r="H55" s="1" t="str">
        <f>IFERROR(VLOOKUP(E55,商品信息!A:D,4,0),"-")</f>
        <v>-</v>
      </c>
      <c r="K55" s="27">
        <f t="shared" si="0"/>
        <v>0</v>
      </c>
      <c r="M55" s="1" t="str">
        <f>IFERROR(VLOOKUP(L55,车辆信息!A:E,3,0),"-")</f>
        <v>-</v>
      </c>
    </row>
    <row r="56" spans="3:13">
      <c r="C56" s="1" t="str">
        <f>IFERROR(VLOOKUP(B56,客户信息!A:F,5,0),"-")</f>
        <v>-</v>
      </c>
      <c r="D56" s="1" t="str">
        <f>IFERROR(VLOOKUP(B56,客户信息!A:F,6,0),"-")</f>
        <v>-</v>
      </c>
      <c r="F56" s="1" t="str">
        <f>IFERROR(VLOOKUP(E56,商品信息!A:D,2,0),"-")</f>
        <v>-</v>
      </c>
      <c r="G56" s="1" t="str">
        <f>IFERROR(VLOOKUP(E56,商品信息!A:D,3,0),"-")</f>
        <v>-</v>
      </c>
      <c r="H56" s="1" t="str">
        <f>IFERROR(VLOOKUP(E56,商品信息!A:D,4,0),"-")</f>
        <v>-</v>
      </c>
      <c r="K56" s="27">
        <f t="shared" si="0"/>
        <v>0</v>
      </c>
      <c r="M56" s="1" t="str">
        <f>IFERROR(VLOOKUP(L56,车辆信息!A:E,3,0),"-")</f>
        <v>-</v>
      </c>
    </row>
    <row r="57" spans="3:13">
      <c r="C57" s="1" t="str">
        <f>IFERROR(VLOOKUP(B57,客户信息!A:F,5,0),"-")</f>
        <v>-</v>
      </c>
      <c r="D57" s="1" t="str">
        <f>IFERROR(VLOOKUP(B57,客户信息!A:F,6,0),"-")</f>
        <v>-</v>
      </c>
      <c r="F57" s="1" t="str">
        <f>IFERROR(VLOOKUP(E57,商品信息!A:D,2,0),"-")</f>
        <v>-</v>
      </c>
      <c r="G57" s="1" t="str">
        <f>IFERROR(VLOOKUP(E57,商品信息!A:D,3,0),"-")</f>
        <v>-</v>
      </c>
      <c r="H57" s="1" t="str">
        <f>IFERROR(VLOOKUP(E57,商品信息!A:D,4,0),"-")</f>
        <v>-</v>
      </c>
      <c r="K57" s="27">
        <f t="shared" si="0"/>
        <v>0</v>
      </c>
      <c r="M57" s="1" t="str">
        <f>IFERROR(VLOOKUP(L57,车辆信息!A:E,3,0),"-")</f>
        <v>-</v>
      </c>
    </row>
    <row r="58" spans="3:13">
      <c r="C58" s="1" t="str">
        <f>IFERROR(VLOOKUP(B58,客户信息!A:F,5,0),"-")</f>
        <v>-</v>
      </c>
      <c r="D58" s="1" t="str">
        <f>IFERROR(VLOOKUP(B58,客户信息!A:F,6,0),"-")</f>
        <v>-</v>
      </c>
      <c r="F58" s="1" t="str">
        <f>IFERROR(VLOOKUP(E58,商品信息!A:D,2,0),"-")</f>
        <v>-</v>
      </c>
      <c r="G58" s="1" t="str">
        <f>IFERROR(VLOOKUP(E58,商品信息!A:D,3,0),"-")</f>
        <v>-</v>
      </c>
      <c r="H58" s="1" t="str">
        <f>IFERROR(VLOOKUP(E58,商品信息!A:D,4,0),"-")</f>
        <v>-</v>
      </c>
      <c r="K58" s="27">
        <f t="shared" si="0"/>
        <v>0</v>
      </c>
      <c r="M58" s="1" t="str">
        <f>IFERROR(VLOOKUP(L58,车辆信息!A:E,3,0),"-")</f>
        <v>-</v>
      </c>
    </row>
    <row r="59" spans="3:13">
      <c r="C59" s="1" t="str">
        <f>IFERROR(VLOOKUP(B59,客户信息!A:F,5,0),"-")</f>
        <v>-</v>
      </c>
      <c r="D59" s="1" t="str">
        <f>IFERROR(VLOOKUP(B59,客户信息!A:F,6,0),"-")</f>
        <v>-</v>
      </c>
      <c r="F59" s="1" t="str">
        <f>IFERROR(VLOOKUP(E59,商品信息!A:D,2,0),"-")</f>
        <v>-</v>
      </c>
      <c r="G59" s="1" t="str">
        <f>IFERROR(VLOOKUP(E59,商品信息!A:D,3,0),"-")</f>
        <v>-</v>
      </c>
      <c r="H59" s="1" t="str">
        <f>IFERROR(VLOOKUP(E59,商品信息!A:D,4,0),"-")</f>
        <v>-</v>
      </c>
      <c r="K59" s="27">
        <f t="shared" si="0"/>
        <v>0</v>
      </c>
      <c r="M59" s="1" t="str">
        <f>IFERROR(VLOOKUP(L59,车辆信息!A:E,3,0),"-")</f>
        <v>-</v>
      </c>
    </row>
    <row r="60" spans="3:13">
      <c r="C60" s="1" t="str">
        <f>IFERROR(VLOOKUP(B60,客户信息!A:F,5,0),"-")</f>
        <v>-</v>
      </c>
      <c r="D60" s="1" t="str">
        <f>IFERROR(VLOOKUP(B60,客户信息!A:F,6,0),"-")</f>
        <v>-</v>
      </c>
      <c r="F60" s="1" t="str">
        <f>IFERROR(VLOOKUP(E60,商品信息!A:D,2,0),"-")</f>
        <v>-</v>
      </c>
      <c r="G60" s="1" t="str">
        <f>IFERROR(VLOOKUP(E60,商品信息!A:D,3,0),"-")</f>
        <v>-</v>
      </c>
      <c r="H60" s="1" t="str">
        <f>IFERROR(VLOOKUP(E60,商品信息!A:D,4,0),"-")</f>
        <v>-</v>
      </c>
      <c r="K60" s="27">
        <f t="shared" si="0"/>
        <v>0</v>
      </c>
      <c r="M60" s="1" t="str">
        <f>IFERROR(VLOOKUP(L60,车辆信息!A:E,3,0),"-")</f>
        <v>-</v>
      </c>
    </row>
    <row r="61" spans="3:13">
      <c r="C61" s="1" t="str">
        <f>IFERROR(VLOOKUP(B61,客户信息!A:F,5,0),"-")</f>
        <v>-</v>
      </c>
      <c r="D61" s="1" t="str">
        <f>IFERROR(VLOOKUP(B61,客户信息!A:F,6,0),"-")</f>
        <v>-</v>
      </c>
      <c r="F61" s="1" t="str">
        <f>IFERROR(VLOOKUP(E61,商品信息!A:D,2,0),"-")</f>
        <v>-</v>
      </c>
      <c r="G61" s="1" t="str">
        <f>IFERROR(VLOOKUP(E61,商品信息!A:D,3,0),"-")</f>
        <v>-</v>
      </c>
      <c r="H61" s="1" t="str">
        <f>IFERROR(VLOOKUP(E61,商品信息!A:D,4,0),"-")</f>
        <v>-</v>
      </c>
      <c r="K61" s="27">
        <f t="shared" si="0"/>
        <v>0</v>
      </c>
      <c r="M61" s="1" t="str">
        <f>IFERROR(VLOOKUP(L61,车辆信息!A:E,3,0),"-")</f>
        <v>-</v>
      </c>
    </row>
    <row r="62" spans="3:13">
      <c r="C62" s="1" t="str">
        <f>IFERROR(VLOOKUP(B62,客户信息!A:F,5,0),"-")</f>
        <v>-</v>
      </c>
      <c r="D62" s="1" t="str">
        <f>IFERROR(VLOOKUP(B62,客户信息!A:F,6,0),"-")</f>
        <v>-</v>
      </c>
      <c r="F62" s="1" t="str">
        <f>IFERROR(VLOOKUP(E62,商品信息!A:D,2,0),"-")</f>
        <v>-</v>
      </c>
      <c r="G62" s="1" t="str">
        <f>IFERROR(VLOOKUP(E62,商品信息!A:D,3,0),"-")</f>
        <v>-</v>
      </c>
      <c r="H62" s="1" t="str">
        <f>IFERROR(VLOOKUP(E62,商品信息!A:D,4,0),"-")</f>
        <v>-</v>
      </c>
      <c r="K62" s="27">
        <f t="shared" si="0"/>
        <v>0</v>
      </c>
      <c r="M62" s="1" t="str">
        <f>IFERROR(VLOOKUP(L62,车辆信息!A:E,3,0),"-")</f>
        <v>-</v>
      </c>
    </row>
    <row r="63" spans="3:13">
      <c r="C63" s="1" t="str">
        <f>IFERROR(VLOOKUP(B63,客户信息!A:F,5,0),"-")</f>
        <v>-</v>
      </c>
      <c r="D63" s="1" t="str">
        <f>IFERROR(VLOOKUP(B63,客户信息!A:F,6,0),"-")</f>
        <v>-</v>
      </c>
      <c r="F63" s="1" t="str">
        <f>IFERROR(VLOOKUP(E63,商品信息!A:D,2,0),"-")</f>
        <v>-</v>
      </c>
      <c r="G63" s="1" t="str">
        <f>IFERROR(VLOOKUP(E63,商品信息!A:D,3,0),"-")</f>
        <v>-</v>
      </c>
      <c r="H63" s="1" t="str">
        <f>IFERROR(VLOOKUP(E63,商品信息!A:D,4,0),"-")</f>
        <v>-</v>
      </c>
      <c r="K63" s="27">
        <f t="shared" si="0"/>
        <v>0</v>
      </c>
      <c r="M63" s="1" t="str">
        <f>IFERROR(VLOOKUP(L63,车辆信息!A:E,3,0),"-")</f>
        <v>-</v>
      </c>
    </row>
    <row r="64" spans="3:13">
      <c r="C64" s="1" t="str">
        <f>IFERROR(VLOOKUP(B64,客户信息!A:F,5,0),"-")</f>
        <v>-</v>
      </c>
      <c r="D64" s="1" t="str">
        <f>IFERROR(VLOOKUP(B64,客户信息!A:F,6,0),"-")</f>
        <v>-</v>
      </c>
      <c r="F64" s="1" t="str">
        <f>IFERROR(VLOOKUP(E64,商品信息!A:D,2,0),"-")</f>
        <v>-</v>
      </c>
      <c r="G64" s="1" t="str">
        <f>IFERROR(VLOOKUP(E64,商品信息!A:D,3,0),"-")</f>
        <v>-</v>
      </c>
      <c r="H64" s="1" t="str">
        <f>IFERROR(VLOOKUP(E64,商品信息!A:D,4,0),"-")</f>
        <v>-</v>
      </c>
      <c r="K64" s="27">
        <f t="shared" ref="K64:K127" si="1">I64*J64</f>
        <v>0</v>
      </c>
      <c r="M64" s="1" t="str">
        <f>IFERROR(VLOOKUP(L64,车辆信息!A:E,3,0),"-")</f>
        <v>-</v>
      </c>
    </row>
    <row r="65" spans="3:13">
      <c r="C65" s="1" t="str">
        <f>IFERROR(VLOOKUP(B65,客户信息!A:F,5,0),"-")</f>
        <v>-</v>
      </c>
      <c r="D65" s="1" t="str">
        <f>IFERROR(VLOOKUP(B65,客户信息!A:F,6,0),"-")</f>
        <v>-</v>
      </c>
      <c r="F65" s="1" t="str">
        <f>IFERROR(VLOOKUP(E65,商品信息!A:D,2,0),"-")</f>
        <v>-</v>
      </c>
      <c r="G65" s="1" t="str">
        <f>IFERROR(VLOOKUP(E65,商品信息!A:D,3,0),"-")</f>
        <v>-</v>
      </c>
      <c r="H65" s="1" t="str">
        <f>IFERROR(VLOOKUP(E65,商品信息!A:D,4,0),"-")</f>
        <v>-</v>
      </c>
      <c r="K65" s="27">
        <f t="shared" si="1"/>
        <v>0</v>
      </c>
      <c r="M65" s="1" t="str">
        <f>IFERROR(VLOOKUP(L65,车辆信息!A:E,3,0),"-")</f>
        <v>-</v>
      </c>
    </row>
    <row r="66" spans="3:13">
      <c r="C66" s="1" t="str">
        <f>IFERROR(VLOOKUP(B66,客户信息!A:F,5,0),"-")</f>
        <v>-</v>
      </c>
      <c r="D66" s="1" t="str">
        <f>IFERROR(VLOOKUP(B66,客户信息!A:F,6,0),"-")</f>
        <v>-</v>
      </c>
      <c r="F66" s="1" t="str">
        <f>IFERROR(VLOOKUP(E66,商品信息!A:D,2,0),"-")</f>
        <v>-</v>
      </c>
      <c r="G66" s="1" t="str">
        <f>IFERROR(VLOOKUP(E66,商品信息!A:D,3,0),"-")</f>
        <v>-</v>
      </c>
      <c r="H66" s="1" t="str">
        <f>IFERROR(VLOOKUP(E66,商品信息!A:D,4,0),"-")</f>
        <v>-</v>
      </c>
      <c r="K66" s="27">
        <f t="shared" si="1"/>
        <v>0</v>
      </c>
      <c r="M66" s="1" t="str">
        <f>IFERROR(VLOOKUP(L66,车辆信息!A:E,3,0),"-")</f>
        <v>-</v>
      </c>
    </row>
    <row r="67" spans="3:13">
      <c r="C67" s="1" t="str">
        <f>IFERROR(VLOOKUP(B67,客户信息!A:F,5,0),"-")</f>
        <v>-</v>
      </c>
      <c r="D67" s="1" t="str">
        <f>IFERROR(VLOOKUP(B67,客户信息!A:F,6,0),"-")</f>
        <v>-</v>
      </c>
      <c r="F67" s="1" t="str">
        <f>IFERROR(VLOOKUP(E67,商品信息!A:D,2,0),"-")</f>
        <v>-</v>
      </c>
      <c r="G67" s="1" t="str">
        <f>IFERROR(VLOOKUP(E67,商品信息!A:D,3,0),"-")</f>
        <v>-</v>
      </c>
      <c r="H67" s="1" t="str">
        <f>IFERROR(VLOOKUP(E67,商品信息!A:D,4,0),"-")</f>
        <v>-</v>
      </c>
      <c r="K67" s="27">
        <f t="shared" si="1"/>
        <v>0</v>
      </c>
      <c r="M67" s="1" t="str">
        <f>IFERROR(VLOOKUP(L67,车辆信息!A:E,3,0),"-")</f>
        <v>-</v>
      </c>
    </row>
    <row r="68" spans="3:13">
      <c r="C68" s="1" t="str">
        <f>IFERROR(VLOOKUP(B68,客户信息!A:F,5,0),"-")</f>
        <v>-</v>
      </c>
      <c r="D68" s="1" t="str">
        <f>IFERROR(VLOOKUP(B68,客户信息!A:F,6,0),"-")</f>
        <v>-</v>
      </c>
      <c r="F68" s="1" t="str">
        <f>IFERROR(VLOOKUP(E68,商品信息!A:D,2,0),"-")</f>
        <v>-</v>
      </c>
      <c r="G68" s="1" t="str">
        <f>IFERROR(VLOOKUP(E68,商品信息!A:D,3,0),"-")</f>
        <v>-</v>
      </c>
      <c r="H68" s="1" t="str">
        <f>IFERROR(VLOOKUP(E68,商品信息!A:D,4,0),"-")</f>
        <v>-</v>
      </c>
      <c r="K68" s="27">
        <f t="shared" si="1"/>
        <v>0</v>
      </c>
      <c r="M68" s="1" t="str">
        <f>IFERROR(VLOOKUP(L68,车辆信息!A:E,3,0),"-")</f>
        <v>-</v>
      </c>
    </row>
    <row r="69" spans="3:13">
      <c r="C69" s="1" t="str">
        <f>IFERROR(VLOOKUP(B69,客户信息!A:F,5,0),"-")</f>
        <v>-</v>
      </c>
      <c r="D69" s="1" t="str">
        <f>IFERROR(VLOOKUP(B69,客户信息!A:F,6,0),"-")</f>
        <v>-</v>
      </c>
      <c r="F69" s="1" t="str">
        <f>IFERROR(VLOOKUP(E69,商品信息!A:D,2,0),"-")</f>
        <v>-</v>
      </c>
      <c r="G69" s="1" t="str">
        <f>IFERROR(VLOOKUP(E69,商品信息!A:D,3,0),"-")</f>
        <v>-</v>
      </c>
      <c r="H69" s="1" t="str">
        <f>IFERROR(VLOOKUP(E69,商品信息!A:D,4,0),"-")</f>
        <v>-</v>
      </c>
      <c r="K69" s="27">
        <f t="shared" si="1"/>
        <v>0</v>
      </c>
      <c r="M69" s="1" t="str">
        <f>IFERROR(VLOOKUP(L69,车辆信息!A:E,3,0),"-")</f>
        <v>-</v>
      </c>
    </row>
    <row r="70" spans="3:13">
      <c r="C70" s="1" t="str">
        <f>IFERROR(VLOOKUP(B70,客户信息!A:F,5,0),"-")</f>
        <v>-</v>
      </c>
      <c r="D70" s="1" t="str">
        <f>IFERROR(VLOOKUP(B70,客户信息!A:F,6,0),"-")</f>
        <v>-</v>
      </c>
      <c r="F70" s="1" t="str">
        <f>IFERROR(VLOOKUP(E70,商品信息!A:D,2,0),"-")</f>
        <v>-</v>
      </c>
      <c r="G70" s="1" t="str">
        <f>IFERROR(VLOOKUP(E70,商品信息!A:D,3,0),"-")</f>
        <v>-</v>
      </c>
      <c r="H70" s="1" t="str">
        <f>IFERROR(VLOOKUP(E70,商品信息!A:D,4,0),"-")</f>
        <v>-</v>
      </c>
      <c r="K70" s="27">
        <f t="shared" si="1"/>
        <v>0</v>
      </c>
      <c r="M70" s="1" t="str">
        <f>IFERROR(VLOOKUP(L70,车辆信息!A:E,3,0),"-")</f>
        <v>-</v>
      </c>
    </row>
    <row r="71" spans="3:13">
      <c r="C71" s="1" t="str">
        <f>IFERROR(VLOOKUP(B71,客户信息!A:F,5,0),"-")</f>
        <v>-</v>
      </c>
      <c r="D71" s="1" t="str">
        <f>IFERROR(VLOOKUP(B71,客户信息!A:F,6,0),"-")</f>
        <v>-</v>
      </c>
      <c r="F71" s="1" t="str">
        <f>IFERROR(VLOOKUP(E71,商品信息!A:D,2,0),"-")</f>
        <v>-</v>
      </c>
      <c r="G71" s="1" t="str">
        <f>IFERROR(VLOOKUP(E71,商品信息!A:D,3,0),"-")</f>
        <v>-</v>
      </c>
      <c r="H71" s="1" t="str">
        <f>IFERROR(VLOOKUP(E71,商品信息!A:D,4,0),"-")</f>
        <v>-</v>
      </c>
      <c r="K71" s="27">
        <f t="shared" si="1"/>
        <v>0</v>
      </c>
      <c r="M71" s="1" t="str">
        <f>IFERROR(VLOOKUP(L71,车辆信息!A:E,3,0),"-")</f>
        <v>-</v>
      </c>
    </row>
    <row r="72" spans="3:13">
      <c r="C72" s="1" t="str">
        <f>IFERROR(VLOOKUP(B72,客户信息!A:F,5,0),"-")</f>
        <v>-</v>
      </c>
      <c r="D72" s="1" t="str">
        <f>IFERROR(VLOOKUP(B72,客户信息!A:F,6,0),"-")</f>
        <v>-</v>
      </c>
      <c r="F72" s="1" t="str">
        <f>IFERROR(VLOOKUP(E72,商品信息!A:D,2,0),"-")</f>
        <v>-</v>
      </c>
      <c r="G72" s="1" t="str">
        <f>IFERROR(VLOOKUP(E72,商品信息!A:D,3,0),"-")</f>
        <v>-</v>
      </c>
      <c r="H72" s="1" t="str">
        <f>IFERROR(VLOOKUP(E72,商品信息!A:D,4,0),"-")</f>
        <v>-</v>
      </c>
      <c r="K72" s="27">
        <f t="shared" si="1"/>
        <v>0</v>
      </c>
      <c r="M72" s="1" t="str">
        <f>IFERROR(VLOOKUP(L72,车辆信息!A:E,3,0),"-")</f>
        <v>-</v>
      </c>
    </row>
    <row r="73" spans="3:13">
      <c r="C73" s="1" t="str">
        <f>IFERROR(VLOOKUP(B73,客户信息!A:F,5,0),"-")</f>
        <v>-</v>
      </c>
      <c r="D73" s="1" t="str">
        <f>IFERROR(VLOOKUP(B73,客户信息!A:F,6,0),"-")</f>
        <v>-</v>
      </c>
      <c r="F73" s="1" t="str">
        <f>IFERROR(VLOOKUP(E73,商品信息!A:D,2,0),"-")</f>
        <v>-</v>
      </c>
      <c r="G73" s="1" t="str">
        <f>IFERROR(VLOOKUP(E73,商品信息!A:D,3,0),"-")</f>
        <v>-</v>
      </c>
      <c r="H73" s="1" t="str">
        <f>IFERROR(VLOOKUP(E73,商品信息!A:D,4,0),"-")</f>
        <v>-</v>
      </c>
      <c r="K73" s="27">
        <f t="shared" si="1"/>
        <v>0</v>
      </c>
      <c r="M73" s="1" t="str">
        <f>IFERROR(VLOOKUP(L73,车辆信息!A:E,3,0),"-")</f>
        <v>-</v>
      </c>
    </row>
    <row r="74" spans="3:13">
      <c r="C74" s="1" t="str">
        <f>IFERROR(VLOOKUP(B74,客户信息!A:F,5,0),"-")</f>
        <v>-</v>
      </c>
      <c r="D74" s="1" t="str">
        <f>IFERROR(VLOOKUP(B74,客户信息!A:F,6,0),"-")</f>
        <v>-</v>
      </c>
      <c r="F74" s="1" t="str">
        <f>IFERROR(VLOOKUP(E74,商品信息!A:D,2,0),"-")</f>
        <v>-</v>
      </c>
      <c r="G74" s="1" t="str">
        <f>IFERROR(VLOOKUP(E74,商品信息!A:D,3,0),"-")</f>
        <v>-</v>
      </c>
      <c r="H74" s="1" t="str">
        <f>IFERROR(VLOOKUP(E74,商品信息!A:D,4,0),"-")</f>
        <v>-</v>
      </c>
      <c r="K74" s="27">
        <f t="shared" si="1"/>
        <v>0</v>
      </c>
      <c r="M74" s="1" t="str">
        <f>IFERROR(VLOOKUP(L74,车辆信息!A:E,3,0),"-")</f>
        <v>-</v>
      </c>
    </row>
    <row r="75" spans="3:13">
      <c r="C75" s="1" t="str">
        <f>IFERROR(VLOOKUP(B75,客户信息!A:F,5,0),"-")</f>
        <v>-</v>
      </c>
      <c r="D75" s="1" t="str">
        <f>IFERROR(VLOOKUP(B75,客户信息!A:F,6,0),"-")</f>
        <v>-</v>
      </c>
      <c r="F75" s="1" t="str">
        <f>IFERROR(VLOOKUP(E75,商品信息!A:D,2,0),"-")</f>
        <v>-</v>
      </c>
      <c r="G75" s="1" t="str">
        <f>IFERROR(VLOOKUP(E75,商品信息!A:D,3,0),"-")</f>
        <v>-</v>
      </c>
      <c r="H75" s="1" t="str">
        <f>IFERROR(VLOOKUP(E75,商品信息!A:D,4,0),"-")</f>
        <v>-</v>
      </c>
      <c r="K75" s="27">
        <f t="shared" si="1"/>
        <v>0</v>
      </c>
      <c r="M75" s="1" t="str">
        <f>IFERROR(VLOOKUP(L75,车辆信息!A:E,3,0),"-")</f>
        <v>-</v>
      </c>
    </row>
    <row r="76" spans="3:13">
      <c r="C76" s="1" t="str">
        <f>IFERROR(VLOOKUP(B76,客户信息!A:F,5,0),"-")</f>
        <v>-</v>
      </c>
      <c r="D76" s="1" t="str">
        <f>IFERROR(VLOOKUP(B76,客户信息!A:F,6,0),"-")</f>
        <v>-</v>
      </c>
      <c r="F76" s="1" t="str">
        <f>IFERROR(VLOOKUP(E76,商品信息!A:D,2,0),"-")</f>
        <v>-</v>
      </c>
      <c r="G76" s="1" t="str">
        <f>IFERROR(VLOOKUP(E76,商品信息!A:D,3,0),"-")</f>
        <v>-</v>
      </c>
      <c r="H76" s="1" t="str">
        <f>IFERROR(VLOOKUP(E76,商品信息!A:D,4,0),"-")</f>
        <v>-</v>
      </c>
      <c r="K76" s="27">
        <f t="shared" si="1"/>
        <v>0</v>
      </c>
      <c r="M76" s="1" t="str">
        <f>IFERROR(VLOOKUP(L76,车辆信息!A:E,3,0),"-")</f>
        <v>-</v>
      </c>
    </row>
    <row r="77" spans="3:13">
      <c r="C77" s="1" t="str">
        <f>IFERROR(VLOOKUP(B77,客户信息!A:F,5,0),"-")</f>
        <v>-</v>
      </c>
      <c r="D77" s="1" t="str">
        <f>IFERROR(VLOOKUP(B77,客户信息!A:F,6,0),"-")</f>
        <v>-</v>
      </c>
      <c r="F77" s="1" t="str">
        <f>IFERROR(VLOOKUP(E77,商品信息!A:D,2,0),"-")</f>
        <v>-</v>
      </c>
      <c r="G77" s="1" t="str">
        <f>IFERROR(VLOOKUP(E77,商品信息!A:D,3,0),"-")</f>
        <v>-</v>
      </c>
      <c r="H77" s="1" t="str">
        <f>IFERROR(VLOOKUP(E77,商品信息!A:D,4,0),"-")</f>
        <v>-</v>
      </c>
      <c r="K77" s="27">
        <f t="shared" si="1"/>
        <v>0</v>
      </c>
      <c r="M77" s="1" t="str">
        <f>IFERROR(VLOOKUP(L77,车辆信息!A:E,3,0),"-")</f>
        <v>-</v>
      </c>
    </row>
    <row r="78" spans="3:13">
      <c r="C78" s="1" t="str">
        <f>IFERROR(VLOOKUP(B78,客户信息!A:F,5,0),"-")</f>
        <v>-</v>
      </c>
      <c r="D78" s="1" t="str">
        <f>IFERROR(VLOOKUP(B78,客户信息!A:F,6,0),"-")</f>
        <v>-</v>
      </c>
      <c r="F78" s="1" t="str">
        <f>IFERROR(VLOOKUP(E78,商品信息!A:D,2,0),"-")</f>
        <v>-</v>
      </c>
      <c r="G78" s="1" t="str">
        <f>IFERROR(VLOOKUP(E78,商品信息!A:D,3,0),"-")</f>
        <v>-</v>
      </c>
      <c r="H78" s="1" t="str">
        <f>IFERROR(VLOOKUP(E78,商品信息!A:D,4,0),"-")</f>
        <v>-</v>
      </c>
      <c r="K78" s="27">
        <f t="shared" si="1"/>
        <v>0</v>
      </c>
      <c r="M78" s="1" t="str">
        <f>IFERROR(VLOOKUP(L78,车辆信息!A:E,3,0),"-")</f>
        <v>-</v>
      </c>
    </row>
    <row r="79" spans="3:13">
      <c r="C79" s="1" t="str">
        <f>IFERROR(VLOOKUP(B79,客户信息!A:F,5,0),"-")</f>
        <v>-</v>
      </c>
      <c r="D79" s="1" t="str">
        <f>IFERROR(VLOOKUP(B79,客户信息!A:F,6,0),"-")</f>
        <v>-</v>
      </c>
      <c r="F79" s="1" t="str">
        <f>IFERROR(VLOOKUP(E79,商品信息!A:D,2,0),"-")</f>
        <v>-</v>
      </c>
      <c r="G79" s="1" t="str">
        <f>IFERROR(VLOOKUP(E79,商品信息!A:D,3,0),"-")</f>
        <v>-</v>
      </c>
      <c r="H79" s="1" t="str">
        <f>IFERROR(VLOOKUP(E79,商品信息!A:D,4,0),"-")</f>
        <v>-</v>
      </c>
      <c r="K79" s="27">
        <f t="shared" si="1"/>
        <v>0</v>
      </c>
      <c r="M79" s="1" t="str">
        <f>IFERROR(VLOOKUP(L79,车辆信息!A:E,3,0),"-")</f>
        <v>-</v>
      </c>
    </row>
    <row r="80" spans="3:13">
      <c r="C80" s="1" t="str">
        <f>IFERROR(VLOOKUP(B80,客户信息!A:F,5,0),"-")</f>
        <v>-</v>
      </c>
      <c r="D80" s="1" t="str">
        <f>IFERROR(VLOOKUP(B80,客户信息!A:F,6,0),"-")</f>
        <v>-</v>
      </c>
      <c r="F80" s="1" t="str">
        <f>IFERROR(VLOOKUP(E80,商品信息!A:D,2,0),"-")</f>
        <v>-</v>
      </c>
      <c r="G80" s="1" t="str">
        <f>IFERROR(VLOOKUP(E80,商品信息!A:D,3,0),"-")</f>
        <v>-</v>
      </c>
      <c r="H80" s="1" t="str">
        <f>IFERROR(VLOOKUP(E80,商品信息!A:D,4,0),"-")</f>
        <v>-</v>
      </c>
      <c r="K80" s="27">
        <f t="shared" si="1"/>
        <v>0</v>
      </c>
      <c r="M80" s="1" t="str">
        <f>IFERROR(VLOOKUP(L80,车辆信息!A:E,3,0),"-")</f>
        <v>-</v>
      </c>
    </row>
    <row r="81" spans="3:13">
      <c r="C81" s="1" t="str">
        <f>IFERROR(VLOOKUP(B81,客户信息!A:F,5,0),"-")</f>
        <v>-</v>
      </c>
      <c r="D81" s="1" t="str">
        <f>IFERROR(VLOOKUP(B81,客户信息!A:F,6,0),"-")</f>
        <v>-</v>
      </c>
      <c r="F81" s="1" t="str">
        <f>IFERROR(VLOOKUP(E81,商品信息!A:D,2,0),"-")</f>
        <v>-</v>
      </c>
      <c r="G81" s="1" t="str">
        <f>IFERROR(VLOOKUP(E81,商品信息!A:D,3,0),"-")</f>
        <v>-</v>
      </c>
      <c r="H81" s="1" t="str">
        <f>IFERROR(VLOOKUP(E81,商品信息!A:D,4,0),"-")</f>
        <v>-</v>
      </c>
      <c r="K81" s="27">
        <f t="shared" si="1"/>
        <v>0</v>
      </c>
      <c r="M81" s="1" t="str">
        <f>IFERROR(VLOOKUP(L81,车辆信息!A:E,3,0),"-")</f>
        <v>-</v>
      </c>
    </row>
    <row r="82" spans="3:13">
      <c r="C82" s="1" t="str">
        <f>IFERROR(VLOOKUP(B82,客户信息!A:F,5,0),"-")</f>
        <v>-</v>
      </c>
      <c r="D82" s="1" t="str">
        <f>IFERROR(VLOOKUP(B82,客户信息!A:F,6,0),"-")</f>
        <v>-</v>
      </c>
      <c r="F82" s="1" t="str">
        <f>IFERROR(VLOOKUP(E82,商品信息!A:D,2,0),"-")</f>
        <v>-</v>
      </c>
      <c r="G82" s="1" t="str">
        <f>IFERROR(VLOOKUP(E82,商品信息!A:D,3,0),"-")</f>
        <v>-</v>
      </c>
      <c r="H82" s="1" t="str">
        <f>IFERROR(VLOOKUP(E82,商品信息!A:D,4,0),"-")</f>
        <v>-</v>
      </c>
      <c r="K82" s="27">
        <f t="shared" si="1"/>
        <v>0</v>
      </c>
      <c r="M82" s="1" t="str">
        <f>IFERROR(VLOOKUP(L82,车辆信息!A:E,3,0),"-")</f>
        <v>-</v>
      </c>
    </row>
    <row r="83" spans="3:13">
      <c r="C83" s="1" t="str">
        <f>IFERROR(VLOOKUP(B83,客户信息!A:F,5,0),"-")</f>
        <v>-</v>
      </c>
      <c r="D83" s="1" t="str">
        <f>IFERROR(VLOOKUP(B83,客户信息!A:F,6,0),"-")</f>
        <v>-</v>
      </c>
      <c r="F83" s="1" t="str">
        <f>IFERROR(VLOOKUP(E83,商品信息!A:D,2,0),"-")</f>
        <v>-</v>
      </c>
      <c r="G83" s="1" t="str">
        <f>IFERROR(VLOOKUP(E83,商品信息!A:D,3,0),"-")</f>
        <v>-</v>
      </c>
      <c r="H83" s="1" t="str">
        <f>IFERROR(VLOOKUP(E83,商品信息!A:D,4,0),"-")</f>
        <v>-</v>
      </c>
      <c r="K83" s="27">
        <f t="shared" si="1"/>
        <v>0</v>
      </c>
      <c r="M83" s="1" t="str">
        <f>IFERROR(VLOOKUP(L83,车辆信息!A:E,3,0),"-")</f>
        <v>-</v>
      </c>
    </row>
    <row r="84" spans="3:13">
      <c r="C84" s="1" t="str">
        <f>IFERROR(VLOOKUP(B84,客户信息!A:F,5,0),"-")</f>
        <v>-</v>
      </c>
      <c r="D84" s="1" t="str">
        <f>IFERROR(VLOOKUP(B84,客户信息!A:F,6,0),"-")</f>
        <v>-</v>
      </c>
      <c r="F84" s="1" t="str">
        <f>IFERROR(VLOOKUP(E84,商品信息!A:D,2,0),"-")</f>
        <v>-</v>
      </c>
      <c r="G84" s="1" t="str">
        <f>IFERROR(VLOOKUP(E84,商品信息!A:D,3,0),"-")</f>
        <v>-</v>
      </c>
      <c r="H84" s="1" t="str">
        <f>IFERROR(VLOOKUP(E84,商品信息!A:D,4,0),"-")</f>
        <v>-</v>
      </c>
      <c r="K84" s="27">
        <f t="shared" si="1"/>
        <v>0</v>
      </c>
      <c r="M84" s="1" t="str">
        <f>IFERROR(VLOOKUP(L84,车辆信息!A:E,3,0),"-")</f>
        <v>-</v>
      </c>
    </row>
    <row r="85" spans="3:13">
      <c r="C85" s="1" t="str">
        <f>IFERROR(VLOOKUP(B85,客户信息!A:F,5,0),"-")</f>
        <v>-</v>
      </c>
      <c r="D85" s="1" t="str">
        <f>IFERROR(VLOOKUP(B85,客户信息!A:F,6,0),"-")</f>
        <v>-</v>
      </c>
      <c r="F85" s="1" t="str">
        <f>IFERROR(VLOOKUP(E85,商品信息!A:D,2,0),"-")</f>
        <v>-</v>
      </c>
      <c r="G85" s="1" t="str">
        <f>IFERROR(VLOOKUP(E85,商品信息!A:D,3,0),"-")</f>
        <v>-</v>
      </c>
      <c r="H85" s="1" t="str">
        <f>IFERROR(VLOOKUP(E85,商品信息!A:D,4,0),"-")</f>
        <v>-</v>
      </c>
      <c r="K85" s="27">
        <f t="shared" si="1"/>
        <v>0</v>
      </c>
      <c r="M85" s="1" t="str">
        <f>IFERROR(VLOOKUP(L85,车辆信息!A:E,3,0),"-")</f>
        <v>-</v>
      </c>
    </row>
    <row r="86" spans="3:13">
      <c r="C86" s="1" t="str">
        <f>IFERROR(VLOOKUP(B86,客户信息!A:F,5,0),"-")</f>
        <v>-</v>
      </c>
      <c r="D86" s="1" t="str">
        <f>IFERROR(VLOOKUP(B86,客户信息!A:F,6,0),"-")</f>
        <v>-</v>
      </c>
      <c r="F86" s="1" t="str">
        <f>IFERROR(VLOOKUP(E86,商品信息!A:D,2,0),"-")</f>
        <v>-</v>
      </c>
      <c r="G86" s="1" t="str">
        <f>IFERROR(VLOOKUP(E86,商品信息!A:D,3,0),"-")</f>
        <v>-</v>
      </c>
      <c r="H86" s="1" t="str">
        <f>IFERROR(VLOOKUP(E86,商品信息!A:D,4,0),"-")</f>
        <v>-</v>
      </c>
      <c r="K86" s="27">
        <f t="shared" si="1"/>
        <v>0</v>
      </c>
      <c r="M86" s="1" t="str">
        <f>IFERROR(VLOOKUP(L86,车辆信息!A:E,3,0),"-")</f>
        <v>-</v>
      </c>
    </row>
    <row r="87" spans="3:13">
      <c r="C87" s="1" t="str">
        <f>IFERROR(VLOOKUP(B87,客户信息!A:F,5,0),"-")</f>
        <v>-</v>
      </c>
      <c r="D87" s="1" t="str">
        <f>IFERROR(VLOOKUP(B87,客户信息!A:F,6,0),"-")</f>
        <v>-</v>
      </c>
      <c r="F87" s="1" t="str">
        <f>IFERROR(VLOOKUP(E87,商品信息!A:D,2,0),"-")</f>
        <v>-</v>
      </c>
      <c r="G87" s="1" t="str">
        <f>IFERROR(VLOOKUP(E87,商品信息!A:D,3,0),"-")</f>
        <v>-</v>
      </c>
      <c r="H87" s="1" t="str">
        <f>IFERROR(VLOOKUP(E87,商品信息!A:D,4,0),"-")</f>
        <v>-</v>
      </c>
      <c r="K87" s="27">
        <f t="shared" si="1"/>
        <v>0</v>
      </c>
      <c r="M87" s="1" t="str">
        <f>IFERROR(VLOOKUP(L87,车辆信息!A:E,3,0),"-")</f>
        <v>-</v>
      </c>
    </row>
    <row r="88" spans="3:13">
      <c r="C88" s="1" t="str">
        <f>IFERROR(VLOOKUP(B88,客户信息!A:F,5,0),"-")</f>
        <v>-</v>
      </c>
      <c r="D88" s="1" t="str">
        <f>IFERROR(VLOOKUP(B88,客户信息!A:F,6,0),"-")</f>
        <v>-</v>
      </c>
      <c r="F88" s="1" t="str">
        <f>IFERROR(VLOOKUP(E88,商品信息!A:D,2,0),"-")</f>
        <v>-</v>
      </c>
      <c r="G88" s="1" t="str">
        <f>IFERROR(VLOOKUP(E88,商品信息!A:D,3,0),"-")</f>
        <v>-</v>
      </c>
      <c r="H88" s="1" t="str">
        <f>IFERROR(VLOOKUP(E88,商品信息!A:D,4,0),"-")</f>
        <v>-</v>
      </c>
      <c r="K88" s="27">
        <f t="shared" si="1"/>
        <v>0</v>
      </c>
      <c r="M88" s="1" t="str">
        <f>IFERROR(VLOOKUP(L88,车辆信息!A:E,3,0),"-")</f>
        <v>-</v>
      </c>
    </row>
    <row r="89" spans="3:13">
      <c r="C89" s="1" t="str">
        <f>IFERROR(VLOOKUP(B89,客户信息!A:F,5,0),"-")</f>
        <v>-</v>
      </c>
      <c r="D89" s="1" t="str">
        <f>IFERROR(VLOOKUP(B89,客户信息!A:F,6,0),"-")</f>
        <v>-</v>
      </c>
      <c r="F89" s="1" t="str">
        <f>IFERROR(VLOOKUP(E89,商品信息!A:D,2,0),"-")</f>
        <v>-</v>
      </c>
      <c r="G89" s="1" t="str">
        <f>IFERROR(VLOOKUP(E89,商品信息!A:D,3,0),"-")</f>
        <v>-</v>
      </c>
      <c r="H89" s="1" t="str">
        <f>IFERROR(VLOOKUP(E89,商品信息!A:D,4,0),"-")</f>
        <v>-</v>
      </c>
      <c r="K89" s="27">
        <f t="shared" si="1"/>
        <v>0</v>
      </c>
      <c r="M89" s="1" t="str">
        <f>IFERROR(VLOOKUP(L89,车辆信息!A:E,3,0),"-")</f>
        <v>-</v>
      </c>
    </row>
    <row r="90" spans="3:13">
      <c r="C90" s="1" t="str">
        <f>IFERROR(VLOOKUP(B90,客户信息!A:F,5,0),"-")</f>
        <v>-</v>
      </c>
      <c r="D90" s="1" t="str">
        <f>IFERROR(VLOOKUP(B90,客户信息!A:F,6,0),"-")</f>
        <v>-</v>
      </c>
      <c r="F90" s="1" t="str">
        <f>IFERROR(VLOOKUP(E90,商品信息!A:D,2,0),"-")</f>
        <v>-</v>
      </c>
      <c r="G90" s="1" t="str">
        <f>IFERROR(VLOOKUP(E90,商品信息!A:D,3,0),"-")</f>
        <v>-</v>
      </c>
      <c r="H90" s="1" t="str">
        <f>IFERROR(VLOOKUP(E90,商品信息!A:D,4,0),"-")</f>
        <v>-</v>
      </c>
      <c r="K90" s="27">
        <f t="shared" si="1"/>
        <v>0</v>
      </c>
      <c r="M90" s="1" t="str">
        <f>IFERROR(VLOOKUP(L90,车辆信息!A:E,3,0),"-")</f>
        <v>-</v>
      </c>
    </row>
    <row r="91" spans="3:13">
      <c r="C91" s="1" t="str">
        <f>IFERROR(VLOOKUP(B91,客户信息!A:F,5,0),"-")</f>
        <v>-</v>
      </c>
      <c r="D91" s="1" t="str">
        <f>IFERROR(VLOOKUP(B91,客户信息!A:F,6,0),"-")</f>
        <v>-</v>
      </c>
      <c r="F91" s="1" t="str">
        <f>IFERROR(VLOOKUP(E91,商品信息!A:D,2,0),"-")</f>
        <v>-</v>
      </c>
      <c r="G91" s="1" t="str">
        <f>IFERROR(VLOOKUP(E91,商品信息!A:D,3,0),"-")</f>
        <v>-</v>
      </c>
      <c r="H91" s="1" t="str">
        <f>IFERROR(VLOOKUP(E91,商品信息!A:D,4,0),"-")</f>
        <v>-</v>
      </c>
      <c r="K91" s="27">
        <f t="shared" si="1"/>
        <v>0</v>
      </c>
      <c r="M91" s="1" t="str">
        <f>IFERROR(VLOOKUP(L91,车辆信息!A:E,3,0),"-")</f>
        <v>-</v>
      </c>
    </row>
    <row r="92" spans="3:13">
      <c r="C92" s="1" t="str">
        <f>IFERROR(VLOOKUP(B92,客户信息!A:F,5,0),"-")</f>
        <v>-</v>
      </c>
      <c r="D92" s="1" t="str">
        <f>IFERROR(VLOOKUP(B92,客户信息!A:F,6,0),"-")</f>
        <v>-</v>
      </c>
      <c r="F92" s="1" t="str">
        <f>IFERROR(VLOOKUP(E92,商品信息!A:D,2,0),"-")</f>
        <v>-</v>
      </c>
      <c r="G92" s="1" t="str">
        <f>IFERROR(VLOOKUP(E92,商品信息!A:D,3,0),"-")</f>
        <v>-</v>
      </c>
      <c r="H92" s="1" t="str">
        <f>IFERROR(VLOOKUP(E92,商品信息!A:D,4,0),"-")</f>
        <v>-</v>
      </c>
      <c r="K92" s="27">
        <f t="shared" si="1"/>
        <v>0</v>
      </c>
      <c r="M92" s="1" t="str">
        <f>IFERROR(VLOOKUP(L92,车辆信息!A:E,3,0),"-")</f>
        <v>-</v>
      </c>
    </row>
    <row r="93" spans="3:13">
      <c r="C93" s="1" t="str">
        <f>IFERROR(VLOOKUP(B93,客户信息!A:F,5,0),"-")</f>
        <v>-</v>
      </c>
      <c r="D93" s="1" t="str">
        <f>IFERROR(VLOOKUP(B93,客户信息!A:F,6,0),"-")</f>
        <v>-</v>
      </c>
      <c r="F93" s="1" t="str">
        <f>IFERROR(VLOOKUP(E93,商品信息!A:D,2,0),"-")</f>
        <v>-</v>
      </c>
      <c r="G93" s="1" t="str">
        <f>IFERROR(VLOOKUP(E93,商品信息!A:D,3,0),"-")</f>
        <v>-</v>
      </c>
      <c r="H93" s="1" t="str">
        <f>IFERROR(VLOOKUP(E93,商品信息!A:D,4,0),"-")</f>
        <v>-</v>
      </c>
      <c r="K93" s="27">
        <f t="shared" si="1"/>
        <v>0</v>
      </c>
      <c r="M93" s="1" t="str">
        <f>IFERROR(VLOOKUP(L93,车辆信息!A:E,3,0),"-")</f>
        <v>-</v>
      </c>
    </row>
    <row r="94" spans="3:13">
      <c r="C94" s="1" t="str">
        <f>IFERROR(VLOOKUP(B94,客户信息!A:F,5,0),"-")</f>
        <v>-</v>
      </c>
      <c r="D94" s="1" t="str">
        <f>IFERROR(VLOOKUP(B94,客户信息!A:F,6,0),"-")</f>
        <v>-</v>
      </c>
      <c r="F94" s="1" t="str">
        <f>IFERROR(VLOOKUP(E94,商品信息!A:D,2,0),"-")</f>
        <v>-</v>
      </c>
      <c r="G94" s="1" t="str">
        <f>IFERROR(VLOOKUP(E94,商品信息!A:D,3,0),"-")</f>
        <v>-</v>
      </c>
      <c r="H94" s="1" t="str">
        <f>IFERROR(VLOOKUP(E94,商品信息!A:D,4,0),"-")</f>
        <v>-</v>
      </c>
      <c r="K94" s="27">
        <f t="shared" si="1"/>
        <v>0</v>
      </c>
      <c r="M94" s="1" t="str">
        <f>IFERROR(VLOOKUP(L94,车辆信息!A:E,3,0),"-")</f>
        <v>-</v>
      </c>
    </row>
    <row r="95" spans="3:13">
      <c r="C95" s="1" t="str">
        <f>IFERROR(VLOOKUP(B95,客户信息!A:F,5,0),"-")</f>
        <v>-</v>
      </c>
      <c r="D95" s="1" t="str">
        <f>IFERROR(VLOOKUP(B95,客户信息!A:F,6,0),"-")</f>
        <v>-</v>
      </c>
      <c r="F95" s="1" t="str">
        <f>IFERROR(VLOOKUP(E95,商品信息!A:D,2,0),"-")</f>
        <v>-</v>
      </c>
      <c r="G95" s="1" t="str">
        <f>IFERROR(VLOOKUP(E95,商品信息!A:D,3,0),"-")</f>
        <v>-</v>
      </c>
      <c r="H95" s="1" t="str">
        <f>IFERROR(VLOOKUP(E95,商品信息!A:D,4,0),"-")</f>
        <v>-</v>
      </c>
      <c r="K95" s="27">
        <f t="shared" si="1"/>
        <v>0</v>
      </c>
      <c r="M95" s="1" t="str">
        <f>IFERROR(VLOOKUP(L95,车辆信息!A:E,3,0),"-")</f>
        <v>-</v>
      </c>
    </row>
    <row r="96" spans="3:13">
      <c r="C96" s="1" t="str">
        <f>IFERROR(VLOOKUP(B96,客户信息!A:F,5,0),"-")</f>
        <v>-</v>
      </c>
      <c r="D96" s="1" t="str">
        <f>IFERROR(VLOOKUP(B96,客户信息!A:F,6,0),"-")</f>
        <v>-</v>
      </c>
      <c r="F96" s="1" t="str">
        <f>IFERROR(VLOOKUP(E96,商品信息!A:D,2,0),"-")</f>
        <v>-</v>
      </c>
      <c r="G96" s="1" t="str">
        <f>IFERROR(VLOOKUP(E96,商品信息!A:D,3,0),"-")</f>
        <v>-</v>
      </c>
      <c r="H96" s="1" t="str">
        <f>IFERROR(VLOOKUP(E96,商品信息!A:D,4,0),"-")</f>
        <v>-</v>
      </c>
      <c r="K96" s="27">
        <f t="shared" si="1"/>
        <v>0</v>
      </c>
      <c r="M96" s="1" t="str">
        <f>IFERROR(VLOOKUP(L96,车辆信息!A:E,3,0),"-")</f>
        <v>-</v>
      </c>
    </row>
    <row r="97" spans="3:13">
      <c r="C97" s="1" t="str">
        <f>IFERROR(VLOOKUP(B97,客户信息!A:F,5,0),"-")</f>
        <v>-</v>
      </c>
      <c r="D97" s="1" t="str">
        <f>IFERROR(VLOOKUP(B97,客户信息!A:F,6,0),"-")</f>
        <v>-</v>
      </c>
      <c r="F97" s="1" t="str">
        <f>IFERROR(VLOOKUP(E97,商品信息!A:D,2,0),"-")</f>
        <v>-</v>
      </c>
      <c r="G97" s="1" t="str">
        <f>IFERROR(VLOOKUP(E97,商品信息!A:D,3,0),"-")</f>
        <v>-</v>
      </c>
      <c r="H97" s="1" t="str">
        <f>IFERROR(VLOOKUP(E97,商品信息!A:D,4,0),"-")</f>
        <v>-</v>
      </c>
      <c r="K97" s="27">
        <f t="shared" si="1"/>
        <v>0</v>
      </c>
      <c r="M97" s="1" t="str">
        <f>IFERROR(VLOOKUP(L97,车辆信息!A:E,3,0),"-")</f>
        <v>-</v>
      </c>
    </row>
    <row r="98" spans="3:13">
      <c r="C98" s="1" t="str">
        <f>IFERROR(VLOOKUP(B98,客户信息!A:F,5,0),"-")</f>
        <v>-</v>
      </c>
      <c r="D98" s="1" t="str">
        <f>IFERROR(VLOOKUP(B98,客户信息!A:F,6,0),"-")</f>
        <v>-</v>
      </c>
      <c r="F98" s="1" t="str">
        <f>IFERROR(VLOOKUP(E98,商品信息!A:D,2,0),"-")</f>
        <v>-</v>
      </c>
      <c r="G98" s="1" t="str">
        <f>IFERROR(VLOOKUP(E98,商品信息!A:D,3,0),"-")</f>
        <v>-</v>
      </c>
      <c r="H98" s="1" t="str">
        <f>IFERROR(VLOOKUP(E98,商品信息!A:D,4,0),"-")</f>
        <v>-</v>
      </c>
      <c r="K98" s="27">
        <f t="shared" si="1"/>
        <v>0</v>
      </c>
      <c r="M98" s="1" t="str">
        <f>IFERROR(VLOOKUP(L98,车辆信息!A:E,3,0),"-")</f>
        <v>-</v>
      </c>
    </row>
    <row r="99" spans="3:13">
      <c r="C99" s="1" t="str">
        <f>IFERROR(VLOOKUP(B99,客户信息!A:F,5,0),"-")</f>
        <v>-</v>
      </c>
      <c r="D99" s="1" t="str">
        <f>IFERROR(VLOOKUP(B99,客户信息!A:F,6,0),"-")</f>
        <v>-</v>
      </c>
      <c r="F99" s="1" t="str">
        <f>IFERROR(VLOOKUP(E99,商品信息!A:D,2,0),"-")</f>
        <v>-</v>
      </c>
      <c r="G99" s="1" t="str">
        <f>IFERROR(VLOOKUP(E99,商品信息!A:D,3,0),"-")</f>
        <v>-</v>
      </c>
      <c r="H99" s="1" t="str">
        <f>IFERROR(VLOOKUP(E99,商品信息!A:D,4,0),"-")</f>
        <v>-</v>
      </c>
      <c r="K99" s="27">
        <f t="shared" si="1"/>
        <v>0</v>
      </c>
      <c r="M99" s="1" t="str">
        <f>IFERROR(VLOOKUP(L99,车辆信息!A:E,3,0),"-")</f>
        <v>-</v>
      </c>
    </row>
    <row r="100" spans="3:13">
      <c r="C100" s="1" t="str">
        <f>IFERROR(VLOOKUP(B100,客户信息!A:F,5,0),"-")</f>
        <v>-</v>
      </c>
      <c r="D100" s="1" t="str">
        <f>IFERROR(VLOOKUP(B100,客户信息!A:F,6,0),"-")</f>
        <v>-</v>
      </c>
      <c r="F100" s="1" t="str">
        <f>IFERROR(VLOOKUP(E100,商品信息!A:D,2,0),"-")</f>
        <v>-</v>
      </c>
      <c r="G100" s="1" t="str">
        <f>IFERROR(VLOOKUP(E100,商品信息!A:D,3,0),"-")</f>
        <v>-</v>
      </c>
      <c r="H100" s="1" t="str">
        <f>IFERROR(VLOOKUP(E100,商品信息!A:D,4,0),"-")</f>
        <v>-</v>
      </c>
      <c r="K100" s="27">
        <f t="shared" si="1"/>
        <v>0</v>
      </c>
      <c r="M100" s="1" t="str">
        <f>IFERROR(VLOOKUP(L100,车辆信息!A:E,3,0),"-")</f>
        <v>-</v>
      </c>
    </row>
    <row r="101" spans="3:13">
      <c r="C101" s="1" t="str">
        <f>IFERROR(VLOOKUP(B101,客户信息!A:F,5,0),"-")</f>
        <v>-</v>
      </c>
      <c r="D101" s="1" t="str">
        <f>IFERROR(VLOOKUP(B101,客户信息!A:F,6,0),"-")</f>
        <v>-</v>
      </c>
      <c r="F101" s="1" t="str">
        <f>IFERROR(VLOOKUP(E101,商品信息!A:D,2,0),"-")</f>
        <v>-</v>
      </c>
      <c r="G101" s="1" t="str">
        <f>IFERROR(VLOOKUP(E101,商品信息!A:D,3,0),"-")</f>
        <v>-</v>
      </c>
      <c r="H101" s="1" t="str">
        <f>IFERROR(VLOOKUP(E101,商品信息!A:D,4,0),"-")</f>
        <v>-</v>
      </c>
      <c r="K101" s="27">
        <f t="shared" si="1"/>
        <v>0</v>
      </c>
      <c r="M101" s="1" t="str">
        <f>IFERROR(VLOOKUP(L101,车辆信息!A:E,3,0),"-")</f>
        <v>-</v>
      </c>
    </row>
    <row r="102" spans="3:13">
      <c r="C102" s="1" t="str">
        <f>IFERROR(VLOOKUP(B102,客户信息!A:F,5,0),"-")</f>
        <v>-</v>
      </c>
      <c r="D102" s="1" t="str">
        <f>IFERROR(VLOOKUP(B102,客户信息!A:F,6,0),"-")</f>
        <v>-</v>
      </c>
      <c r="F102" s="1" t="str">
        <f>IFERROR(VLOOKUP(E102,商品信息!A:D,2,0),"-")</f>
        <v>-</v>
      </c>
      <c r="G102" s="1" t="str">
        <f>IFERROR(VLOOKUP(E102,商品信息!A:D,3,0),"-")</f>
        <v>-</v>
      </c>
      <c r="H102" s="1" t="str">
        <f>IFERROR(VLOOKUP(E102,商品信息!A:D,4,0),"-")</f>
        <v>-</v>
      </c>
      <c r="K102" s="27">
        <f t="shared" si="1"/>
        <v>0</v>
      </c>
      <c r="M102" s="1" t="str">
        <f>IFERROR(VLOOKUP(L102,车辆信息!A:E,3,0),"-")</f>
        <v>-</v>
      </c>
    </row>
    <row r="103" spans="3:13">
      <c r="C103" s="1" t="str">
        <f>IFERROR(VLOOKUP(B103,客户信息!A:F,5,0),"-")</f>
        <v>-</v>
      </c>
      <c r="D103" s="1" t="str">
        <f>IFERROR(VLOOKUP(B103,客户信息!A:F,6,0),"-")</f>
        <v>-</v>
      </c>
      <c r="F103" s="1" t="str">
        <f>IFERROR(VLOOKUP(E103,商品信息!A:D,2,0),"-")</f>
        <v>-</v>
      </c>
      <c r="G103" s="1" t="str">
        <f>IFERROR(VLOOKUP(E103,商品信息!A:D,3,0),"-")</f>
        <v>-</v>
      </c>
      <c r="H103" s="1" t="str">
        <f>IFERROR(VLOOKUP(E103,商品信息!A:D,4,0),"-")</f>
        <v>-</v>
      </c>
      <c r="K103" s="27">
        <f t="shared" si="1"/>
        <v>0</v>
      </c>
      <c r="M103" s="1" t="str">
        <f>IFERROR(VLOOKUP(L103,车辆信息!A:E,3,0),"-")</f>
        <v>-</v>
      </c>
    </row>
    <row r="104" spans="3:13">
      <c r="C104" s="1" t="str">
        <f>IFERROR(VLOOKUP(B104,客户信息!A:F,5,0),"-")</f>
        <v>-</v>
      </c>
      <c r="D104" s="1" t="str">
        <f>IFERROR(VLOOKUP(B104,客户信息!A:F,6,0),"-")</f>
        <v>-</v>
      </c>
      <c r="F104" s="1" t="str">
        <f>IFERROR(VLOOKUP(E104,商品信息!A:D,2,0),"-")</f>
        <v>-</v>
      </c>
      <c r="G104" s="1" t="str">
        <f>IFERROR(VLOOKUP(E104,商品信息!A:D,3,0),"-")</f>
        <v>-</v>
      </c>
      <c r="H104" s="1" t="str">
        <f>IFERROR(VLOOKUP(E104,商品信息!A:D,4,0),"-")</f>
        <v>-</v>
      </c>
      <c r="K104" s="27">
        <f t="shared" si="1"/>
        <v>0</v>
      </c>
      <c r="M104" s="1" t="str">
        <f>IFERROR(VLOOKUP(L104,车辆信息!A:E,3,0),"-")</f>
        <v>-</v>
      </c>
    </row>
    <row r="105" spans="3:13">
      <c r="C105" s="1" t="str">
        <f>IFERROR(VLOOKUP(B105,客户信息!A:F,5,0),"-")</f>
        <v>-</v>
      </c>
      <c r="D105" s="1" t="str">
        <f>IFERROR(VLOOKUP(B105,客户信息!A:F,6,0),"-")</f>
        <v>-</v>
      </c>
      <c r="F105" s="1" t="str">
        <f>IFERROR(VLOOKUP(E105,商品信息!A:D,2,0),"-")</f>
        <v>-</v>
      </c>
      <c r="G105" s="1" t="str">
        <f>IFERROR(VLOOKUP(E105,商品信息!A:D,3,0),"-")</f>
        <v>-</v>
      </c>
      <c r="H105" s="1" t="str">
        <f>IFERROR(VLOOKUP(E105,商品信息!A:D,4,0),"-")</f>
        <v>-</v>
      </c>
      <c r="K105" s="27">
        <f t="shared" si="1"/>
        <v>0</v>
      </c>
      <c r="M105" s="1" t="str">
        <f>IFERROR(VLOOKUP(L105,车辆信息!A:E,3,0),"-")</f>
        <v>-</v>
      </c>
    </row>
    <row r="106" spans="3:13">
      <c r="C106" s="1" t="str">
        <f>IFERROR(VLOOKUP(B106,客户信息!A:F,5,0),"-")</f>
        <v>-</v>
      </c>
      <c r="D106" s="1" t="str">
        <f>IFERROR(VLOOKUP(B106,客户信息!A:F,6,0),"-")</f>
        <v>-</v>
      </c>
      <c r="F106" s="1" t="str">
        <f>IFERROR(VLOOKUP(E106,商品信息!A:D,2,0),"-")</f>
        <v>-</v>
      </c>
      <c r="G106" s="1" t="str">
        <f>IFERROR(VLOOKUP(E106,商品信息!A:D,3,0),"-")</f>
        <v>-</v>
      </c>
      <c r="H106" s="1" t="str">
        <f>IFERROR(VLOOKUP(E106,商品信息!A:D,4,0),"-")</f>
        <v>-</v>
      </c>
      <c r="K106" s="27">
        <f t="shared" si="1"/>
        <v>0</v>
      </c>
      <c r="M106" s="1" t="str">
        <f>IFERROR(VLOOKUP(L106,车辆信息!A:E,3,0),"-")</f>
        <v>-</v>
      </c>
    </row>
    <row r="107" spans="3:13">
      <c r="C107" s="1" t="str">
        <f>IFERROR(VLOOKUP(B107,客户信息!A:F,5,0),"-")</f>
        <v>-</v>
      </c>
      <c r="D107" s="1" t="str">
        <f>IFERROR(VLOOKUP(B107,客户信息!A:F,6,0),"-")</f>
        <v>-</v>
      </c>
      <c r="F107" s="1" t="str">
        <f>IFERROR(VLOOKUP(E107,商品信息!A:D,2,0),"-")</f>
        <v>-</v>
      </c>
      <c r="G107" s="1" t="str">
        <f>IFERROR(VLOOKUP(E107,商品信息!A:D,3,0),"-")</f>
        <v>-</v>
      </c>
      <c r="H107" s="1" t="str">
        <f>IFERROR(VLOOKUP(E107,商品信息!A:D,4,0),"-")</f>
        <v>-</v>
      </c>
      <c r="K107" s="27">
        <f t="shared" si="1"/>
        <v>0</v>
      </c>
      <c r="M107" s="1" t="str">
        <f>IFERROR(VLOOKUP(L107,车辆信息!A:E,3,0),"-")</f>
        <v>-</v>
      </c>
    </row>
    <row r="108" spans="3:13">
      <c r="C108" s="1" t="str">
        <f>IFERROR(VLOOKUP(B108,客户信息!A:F,5,0),"-")</f>
        <v>-</v>
      </c>
      <c r="D108" s="1" t="str">
        <f>IFERROR(VLOOKUP(B108,客户信息!A:F,6,0),"-")</f>
        <v>-</v>
      </c>
      <c r="F108" s="1" t="str">
        <f>IFERROR(VLOOKUP(E108,商品信息!A:D,2,0),"-")</f>
        <v>-</v>
      </c>
      <c r="G108" s="1" t="str">
        <f>IFERROR(VLOOKUP(E108,商品信息!A:D,3,0),"-")</f>
        <v>-</v>
      </c>
      <c r="H108" s="1" t="str">
        <f>IFERROR(VLOOKUP(E108,商品信息!A:D,4,0),"-")</f>
        <v>-</v>
      </c>
      <c r="K108" s="27">
        <f t="shared" si="1"/>
        <v>0</v>
      </c>
      <c r="M108" s="1" t="str">
        <f>IFERROR(VLOOKUP(L108,车辆信息!A:E,3,0),"-")</f>
        <v>-</v>
      </c>
    </row>
    <row r="109" spans="3:13">
      <c r="C109" s="1" t="str">
        <f>IFERROR(VLOOKUP(B109,客户信息!A:F,5,0),"-")</f>
        <v>-</v>
      </c>
      <c r="D109" s="1" t="str">
        <f>IFERROR(VLOOKUP(B109,客户信息!A:F,6,0),"-")</f>
        <v>-</v>
      </c>
      <c r="F109" s="1" t="str">
        <f>IFERROR(VLOOKUP(E109,商品信息!A:D,2,0),"-")</f>
        <v>-</v>
      </c>
      <c r="G109" s="1" t="str">
        <f>IFERROR(VLOOKUP(E109,商品信息!A:D,3,0),"-")</f>
        <v>-</v>
      </c>
      <c r="H109" s="1" t="str">
        <f>IFERROR(VLOOKUP(E109,商品信息!A:D,4,0),"-")</f>
        <v>-</v>
      </c>
      <c r="K109" s="27">
        <f t="shared" si="1"/>
        <v>0</v>
      </c>
      <c r="M109" s="1" t="str">
        <f>IFERROR(VLOOKUP(L109,车辆信息!A:E,3,0),"-")</f>
        <v>-</v>
      </c>
    </row>
    <row r="110" spans="3:13">
      <c r="C110" s="1" t="str">
        <f>IFERROR(VLOOKUP(B110,客户信息!A:F,5,0),"-")</f>
        <v>-</v>
      </c>
      <c r="D110" s="1" t="str">
        <f>IFERROR(VLOOKUP(B110,客户信息!A:F,6,0),"-")</f>
        <v>-</v>
      </c>
      <c r="F110" s="1" t="str">
        <f>IFERROR(VLOOKUP(E110,商品信息!A:D,2,0),"-")</f>
        <v>-</v>
      </c>
      <c r="G110" s="1" t="str">
        <f>IFERROR(VLOOKUP(E110,商品信息!A:D,3,0),"-")</f>
        <v>-</v>
      </c>
      <c r="H110" s="1" t="str">
        <f>IFERROR(VLOOKUP(E110,商品信息!A:D,4,0),"-")</f>
        <v>-</v>
      </c>
      <c r="K110" s="27">
        <f t="shared" si="1"/>
        <v>0</v>
      </c>
      <c r="M110" s="1" t="str">
        <f>IFERROR(VLOOKUP(L110,车辆信息!A:E,3,0),"-")</f>
        <v>-</v>
      </c>
    </row>
    <row r="111" spans="3:13">
      <c r="C111" s="1" t="str">
        <f>IFERROR(VLOOKUP(B111,客户信息!A:F,5,0),"-")</f>
        <v>-</v>
      </c>
      <c r="D111" s="1" t="str">
        <f>IFERROR(VLOOKUP(B111,客户信息!A:F,6,0),"-")</f>
        <v>-</v>
      </c>
      <c r="F111" s="1" t="str">
        <f>IFERROR(VLOOKUP(E111,商品信息!A:D,2,0),"-")</f>
        <v>-</v>
      </c>
      <c r="G111" s="1" t="str">
        <f>IFERROR(VLOOKUP(E111,商品信息!A:D,3,0),"-")</f>
        <v>-</v>
      </c>
      <c r="H111" s="1" t="str">
        <f>IFERROR(VLOOKUP(E111,商品信息!A:D,4,0),"-")</f>
        <v>-</v>
      </c>
      <c r="K111" s="27">
        <f t="shared" si="1"/>
        <v>0</v>
      </c>
      <c r="M111" s="1" t="str">
        <f>IFERROR(VLOOKUP(L111,车辆信息!A:E,3,0),"-")</f>
        <v>-</v>
      </c>
    </row>
    <row r="112" spans="3:13">
      <c r="C112" s="1" t="str">
        <f>IFERROR(VLOOKUP(B112,客户信息!A:F,5,0),"-")</f>
        <v>-</v>
      </c>
      <c r="D112" s="1" t="str">
        <f>IFERROR(VLOOKUP(B112,客户信息!A:F,6,0),"-")</f>
        <v>-</v>
      </c>
      <c r="F112" s="1" t="str">
        <f>IFERROR(VLOOKUP(E112,商品信息!A:D,2,0),"-")</f>
        <v>-</v>
      </c>
      <c r="G112" s="1" t="str">
        <f>IFERROR(VLOOKUP(E112,商品信息!A:D,3,0),"-")</f>
        <v>-</v>
      </c>
      <c r="H112" s="1" t="str">
        <f>IFERROR(VLOOKUP(E112,商品信息!A:D,4,0),"-")</f>
        <v>-</v>
      </c>
      <c r="K112" s="27">
        <f t="shared" si="1"/>
        <v>0</v>
      </c>
      <c r="M112" s="1" t="str">
        <f>IFERROR(VLOOKUP(L112,车辆信息!A:E,3,0),"-")</f>
        <v>-</v>
      </c>
    </row>
    <row r="113" spans="3:13">
      <c r="C113" s="1" t="str">
        <f>IFERROR(VLOOKUP(B113,客户信息!A:F,5,0),"-")</f>
        <v>-</v>
      </c>
      <c r="D113" s="1" t="str">
        <f>IFERROR(VLOOKUP(B113,客户信息!A:F,6,0),"-")</f>
        <v>-</v>
      </c>
      <c r="F113" s="1" t="str">
        <f>IFERROR(VLOOKUP(E113,商品信息!A:D,2,0),"-")</f>
        <v>-</v>
      </c>
      <c r="G113" s="1" t="str">
        <f>IFERROR(VLOOKUP(E113,商品信息!A:D,3,0),"-")</f>
        <v>-</v>
      </c>
      <c r="H113" s="1" t="str">
        <f>IFERROR(VLOOKUP(E113,商品信息!A:D,4,0),"-")</f>
        <v>-</v>
      </c>
      <c r="K113" s="27">
        <f t="shared" si="1"/>
        <v>0</v>
      </c>
      <c r="M113" s="1" t="str">
        <f>IFERROR(VLOOKUP(L113,车辆信息!A:E,3,0),"-")</f>
        <v>-</v>
      </c>
    </row>
    <row r="114" spans="3:13">
      <c r="C114" s="1" t="str">
        <f>IFERROR(VLOOKUP(B114,客户信息!A:F,5,0),"-")</f>
        <v>-</v>
      </c>
      <c r="D114" s="1" t="str">
        <f>IFERROR(VLOOKUP(B114,客户信息!A:F,6,0),"-")</f>
        <v>-</v>
      </c>
      <c r="F114" s="1" t="str">
        <f>IFERROR(VLOOKUP(E114,商品信息!A:D,2,0),"-")</f>
        <v>-</v>
      </c>
      <c r="G114" s="1" t="str">
        <f>IFERROR(VLOOKUP(E114,商品信息!A:D,3,0),"-")</f>
        <v>-</v>
      </c>
      <c r="H114" s="1" t="str">
        <f>IFERROR(VLOOKUP(E114,商品信息!A:D,4,0),"-")</f>
        <v>-</v>
      </c>
      <c r="K114" s="27">
        <f t="shared" si="1"/>
        <v>0</v>
      </c>
      <c r="M114" s="1" t="str">
        <f>IFERROR(VLOOKUP(L114,车辆信息!A:E,3,0),"-")</f>
        <v>-</v>
      </c>
    </row>
    <row r="115" spans="3:13">
      <c r="C115" s="1" t="str">
        <f>IFERROR(VLOOKUP(B115,客户信息!A:F,5,0),"-")</f>
        <v>-</v>
      </c>
      <c r="D115" s="1" t="str">
        <f>IFERROR(VLOOKUP(B115,客户信息!A:F,6,0),"-")</f>
        <v>-</v>
      </c>
      <c r="F115" s="1" t="str">
        <f>IFERROR(VLOOKUP(E115,商品信息!A:D,2,0),"-")</f>
        <v>-</v>
      </c>
      <c r="G115" s="1" t="str">
        <f>IFERROR(VLOOKUP(E115,商品信息!A:D,3,0),"-")</f>
        <v>-</v>
      </c>
      <c r="H115" s="1" t="str">
        <f>IFERROR(VLOOKUP(E115,商品信息!A:D,4,0),"-")</f>
        <v>-</v>
      </c>
      <c r="K115" s="27">
        <f t="shared" si="1"/>
        <v>0</v>
      </c>
      <c r="M115" s="1" t="str">
        <f>IFERROR(VLOOKUP(L115,车辆信息!A:E,3,0),"-")</f>
        <v>-</v>
      </c>
    </row>
    <row r="116" spans="3:13">
      <c r="C116" s="1" t="str">
        <f>IFERROR(VLOOKUP(B116,客户信息!A:F,5,0),"-")</f>
        <v>-</v>
      </c>
      <c r="D116" s="1" t="str">
        <f>IFERROR(VLOOKUP(B116,客户信息!A:F,6,0),"-")</f>
        <v>-</v>
      </c>
      <c r="F116" s="1" t="str">
        <f>IFERROR(VLOOKUP(E116,商品信息!A:D,2,0),"-")</f>
        <v>-</v>
      </c>
      <c r="G116" s="1" t="str">
        <f>IFERROR(VLOOKUP(E116,商品信息!A:D,3,0),"-")</f>
        <v>-</v>
      </c>
      <c r="H116" s="1" t="str">
        <f>IFERROR(VLOOKUP(E116,商品信息!A:D,4,0),"-")</f>
        <v>-</v>
      </c>
      <c r="K116" s="27">
        <f t="shared" si="1"/>
        <v>0</v>
      </c>
      <c r="M116" s="1" t="str">
        <f>IFERROR(VLOOKUP(L116,车辆信息!A:E,3,0),"-")</f>
        <v>-</v>
      </c>
    </row>
    <row r="117" spans="3:13">
      <c r="C117" s="1" t="str">
        <f>IFERROR(VLOOKUP(B117,客户信息!A:F,5,0),"-")</f>
        <v>-</v>
      </c>
      <c r="D117" s="1" t="str">
        <f>IFERROR(VLOOKUP(B117,客户信息!A:F,6,0),"-")</f>
        <v>-</v>
      </c>
      <c r="F117" s="1" t="str">
        <f>IFERROR(VLOOKUP(E117,商品信息!A:D,2,0),"-")</f>
        <v>-</v>
      </c>
      <c r="G117" s="1" t="str">
        <f>IFERROR(VLOOKUP(E117,商品信息!A:D,3,0),"-")</f>
        <v>-</v>
      </c>
      <c r="H117" s="1" t="str">
        <f>IFERROR(VLOOKUP(E117,商品信息!A:D,4,0),"-")</f>
        <v>-</v>
      </c>
      <c r="K117" s="27">
        <f t="shared" si="1"/>
        <v>0</v>
      </c>
      <c r="M117" s="1" t="str">
        <f>IFERROR(VLOOKUP(L117,车辆信息!A:E,3,0),"-")</f>
        <v>-</v>
      </c>
    </row>
    <row r="118" spans="3:13">
      <c r="C118" s="1" t="str">
        <f>IFERROR(VLOOKUP(B118,客户信息!A:F,5,0),"-")</f>
        <v>-</v>
      </c>
      <c r="D118" s="1" t="str">
        <f>IFERROR(VLOOKUP(B118,客户信息!A:F,6,0),"-")</f>
        <v>-</v>
      </c>
      <c r="F118" s="1" t="str">
        <f>IFERROR(VLOOKUP(E118,商品信息!A:D,2,0),"-")</f>
        <v>-</v>
      </c>
      <c r="G118" s="1" t="str">
        <f>IFERROR(VLOOKUP(E118,商品信息!A:D,3,0),"-")</f>
        <v>-</v>
      </c>
      <c r="H118" s="1" t="str">
        <f>IFERROR(VLOOKUP(E118,商品信息!A:D,4,0),"-")</f>
        <v>-</v>
      </c>
      <c r="K118" s="27">
        <f t="shared" si="1"/>
        <v>0</v>
      </c>
      <c r="M118" s="1" t="str">
        <f>IFERROR(VLOOKUP(L118,车辆信息!A:E,3,0),"-")</f>
        <v>-</v>
      </c>
    </row>
    <row r="119" spans="3:13">
      <c r="C119" s="1" t="str">
        <f>IFERROR(VLOOKUP(B119,客户信息!A:F,5,0),"-")</f>
        <v>-</v>
      </c>
      <c r="D119" s="1" t="str">
        <f>IFERROR(VLOOKUP(B119,客户信息!A:F,6,0),"-")</f>
        <v>-</v>
      </c>
      <c r="F119" s="1" t="str">
        <f>IFERROR(VLOOKUP(E119,商品信息!A:D,2,0),"-")</f>
        <v>-</v>
      </c>
      <c r="G119" s="1" t="str">
        <f>IFERROR(VLOOKUP(E119,商品信息!A:D,3,0),"-")</f>
        <v>-</v>
      </c>
      <c r="H119" s="1" t="str">
        <f>IFERROR(VLOOKUP(E119,商品信息!A:D,4,0),"-")</f>
        <v>-</v>
      </c>
      <c r="K119" s="27">
        <f t="shared" si="1"/>
        <v>0</v>
      </c>
      <c r="M119" s="1" t="str">
        <f>IFERROR(VLOOKUP(L119,车辆信息!A:E,3,0),"-")</f>
        <v>-</v>
      </c>
    </row>
    <row r="120" spans="3:13">
      <c r="C120" s="1" t="str">
        <f>IFERROR(VLOOKUP(B120,客户信息!A:F,5,0),"-")</f>
        <v>-</v>
      </c>
      <c r="D120" s="1" t="str">
        <f>IFERROR(VLOOKUP(B120,客户信息!A:F,6,0),"-")</f>
        <v>-</v>
      </c>
      <c r="F120" s="1" t="str">
        <f>IFERROR(VLOOKUP(E120,商品信息!A:D,2,0),"-")</f>
        <v>-</v>
      </c>
      <c r="G120" s="1" t="str">
        <f>IFERROR(VLOOKUP(E120,商品信息!A:D,3,0),"-")</f>
        <v>-</v>
      </c>
      <c r="H120" s="1" t="str">
        <f>IFERROR(VLOOKUP(E120,商品信息!A:D,4,0),"-")</f>
        <v>-</v>
      </c>
      <c r="K120" s="27">
        <f t="shared" si="1"/>
        <v>0</v>
      </c>
      <c r="M120" s="1" t="str">
        <f>IFERROR(VLOOKUP(L120,车辆信息!A:E,3,0),"-")</f>
        <v>-</v>
      </c>
    </row>
    <row r="121" spans="3:13">
      <c r="C121" s="1" t="str">
        <f>IFERROR(VLOOKUP(B121,客户信息!A:F,5,0),"-")</f>
        <v>-</v>
      </c>
      <c r="D121" s="1" t="str">
        <f>IFERROR(VLOOKUP(B121,客户信息!A:F,6,0),"-")</f>
        <v>-</v>
      </c>
      <c r="F121" s="1" t="str">
        <f>IFERROR(VLOOKUP(E121,商品信息!A:D,2,0),"-")</f>
        <v>-</v>
      </c>
      <c r="G121" s="1" t="str">
        <f>IFERROR(VLOOKUP(E121,商品信息!A:D,3,0),"-")</f>
        <v>-</v>
      </c>
      <c r="H121" s="1" t="str">
        <f>IFERROR(VLOOKUP(E121,商品信息!A:D,4,0),"-")</f>
        <v>-</v>
      </c>
      <c r="K121" s="27">
        <f t="shared" si="1"/>
        <v>0</v>
      </c>
      <c r="M121" s="1" t="str">
        <f>IFERROR(VLOOKUP(L121,车辆信息!A:E,3,0),"-")</f>
        <v>-</v>
      </c>
    </row>
    <row r="122" spans="3:13">
      <c r="C122" s="1" t="str">
        <f>IFERROR(VLOOKUP(B122,客户信息!A:F,5,0),"-")</f>
        <v>-</v>
      </c>
      <c r="D122" s="1" t="str">
        <f>IFERROR(VLOOKUP(B122,客户信息!A:F,6,0),"-")</f>
        <v>-</v>
      </c>
      <c r="F122" s="1" t="str">
        <f>IFERROR(VLOOKUP(E122,商品信息!A:D,2,0),"-")</f>
        <v>-</v>
      </c>
      <c r="G122" s="1" t="str">
        <f>IFERROR(VLOOKUP(E122,商品信息!A:D,3,0),"-")</f>
        <v>-</v>
      </c>
      <c r="H122" s="1" t="str">
        <f>IFERROR(VLOOKUP(E122,商品信息!A:D,4,0),"-")</f>
        <v>-</v>
      </c>
      <c r="K122" s="27">
        <f t="shared" si="1"/>
        <v>0</v>
      </c>
      <c r="M122" s="1" t="str">
        <f>IFERROR(VLOOKUP(L122,车辆信息!A:E,3,0),"-")</f>
        <v>-</v>
      </c>
    </row>
    <row r="123" spans="3:13">
      <c r="C123" s="1" t="str">
        <f>IFERROR(VLOOKUP(B123,客户信息!A:F,5,0),"-")</f>
        <v>-</v>
      </c>
      <c r="D123" s="1" t="str">
        <f>IFERROR(VLOOKUP(B123,客户信息!A:F,6,0),"-")</f>
        <v>-</v>
      </c>
      <c r="F123" s="1" t="str">
        <f>IFERROR(VLOOKUP(E123,商品信息!A:D,2,0),"-")</f>
        <v>-</v>
      </c>
      <c r="G123" s="1" t="str">
        <f>IFERROR(VLOOKUP(E123,商品信息!A:D,3,0),"-")</f>
        <v>-</v>
      </c>
      <c r="H123" s="1" t="str">
        <f>IFERROR(VLOOKUP(E123,商品信息!A:D,4,0),"-")</f>
        <v>-</v>
      </c>
      <c r="K123" s="27">
        <f t="shared" si="1"/>
        <v>0</v>
      </c>
      <c r="M123" s="1" t="str">
        <f>IFERROR(VLOOKUP(L123,车辆信息!A:E,3,0),"-")</f>
        <v>-</v>
      </c>
    </row>
    <row r="124" spans="3:13">
      <c r="C124" s="1" t="str">
        <f>IFERROR(VLOOKUP(B124,客户信息!A:F,5,0),"-")</f>
        <v>-</v>
      </c>
      <c r="D124" s="1" t="str">
        <f>IFERROR(VLOOKUP(B124,客户信息!A:F,6,0),"-")</f>
        <v>-</v>
      </c>
      <c r="F124" s="1" t="str">
        <f>IFERROR(VLOOKUP(E124,商品信息!A:D,2,0),"-")</f>
        <v>-</v>
      </c>
      <c r="G124" s="1" t="str">
        <f>IFERROR(VLOOKUP(E124,商品信息!A:D,3,0),"-")</f>
        <v>-</v>
      </c>
      <c r="H124" s="1" t="str">
        <f>IFERROR(VLOOKUP(E124,商品信息!A:D,4,0),"-")</f>
        <v>-</v>
      </c>
      <c r="K124" s="27">
        <f t="shared" si="1"/>
        <v>0</v>
      </c>
      <c r="M124" s="1" t="str">
        <f>IFERROR(VLOOKUP(L124,车辆信息!A:E,3,0),"-")</f>
        <v>-</v>
      </c>
    </row>
    <row r="125" spans="3:13">
      <c r="C125" s="1" t="str">
        <f>IFERROR(VLOOKUP(B125,客户信息!A:F,5,0),"-")</f>
        <v>-</v>
      </c>
      <c r="D125" s="1" t="str">
        <f>IFERROR(VLOOKUP(B125,客户信息!A:F,6,0),"-")</f>
        <v>-</v>
      </c>
      <c r="F125" s="1" t="str">
        <f>IFERROR(VLOOKUP(E125,商品信息!A:D,2,0),"-")</f>
        <v>-</v>
      </c>
      <c r="G125" s="1" t="str">
        <f>IFERROR(VLOOKUP(E125,商品信息!A:D,3,0),"-")</f>
        <v>-</v>
      </c>
      <c r="H125" s="1" t="str">
        <f>IFERROR(VLOOKUP(E125,商品信息!A:D,4,0),"-")</f>
        <v>-</v>
      </c>
      <c r="K125" s="27">
        <f t="shared" si="1"/>
        <v>0</v>
      </c>
      <c r="M125" s="1" t="str">
        <f>IFERROR(VLOOKUP(L125,车辆信息!A:E,3,0),"-")</f>
        <v>-</v>
      </c>
    </row>
    <row r="126" spans="3:13">
      <c r="C126" s="1" t="str">
        <f>IFERROR(VLOOKUP(B126,客户信息!A:F,5,0),"-")</f>
        <v>-</v>
      </c>
      <c r="D126" s="1" t="str">
        <f>IFERROR(VLOOKUP(B126,客户信息!A:F,6,0),"-")</f>
        <v>-</v>
      </c>
      <c r="F126" s="1" t="str">
        <f>IFERROR(VLOOKUP(E126,商品信息!A:D,2,0),"-")</f>
        <v>-</v>
      </c>
      <c r="G126" s="1" t="str">
        <f>IFERROR(VLOOKUP(E126,商品信息!A:D,3,0),"-")</f>
        <v>-</v>
      </c>
      <c r="H126" s="1" t="str">
        <f>IFERROR(VLOOKUP(E126,商品信息!A:D,4,0),"-")</f>
        <v>-</v>
      </c>
      <c r="K126" s="27">
        <f t="shared" si="1"/>
        <v>0</v>
      </c>
      <c r="M126" s="1" t="str">
        <f>IFERROR(VLOOKUP(L126,车辆信息!A:E,3,0),"-")</f>
        <v>-</v>
      </c>
    </row>
    <row r="127" spans="3:13">
      <c r="C127" s="1" t="str">
        <f>IFERROR(VLOOKUP(B127,客户信息!A:F,5,0),"-")</f>
        <v>-</v>
      </c>
      <c r="D127" s="1" t="str">
        <f>IFERROR(VLOOKUP(B127,客户信息!A:F,6,0),"-")</f>
        <v>-</v>
      </c>
      <c r="F127" s="1" t="str">
        <f>IFERROR(VLOOKUP(E127,商品信息!A:D,2,0),"-")</f>
        <v>-</v>
      </c>
      <c r="G127" s="1" t="str">
        <f>IFERROR(VLOOKUP(E127,商品信息!A:D,3,0),"-")</f>
        <v>-</v>
      </c>
      <c r="H127" s="1" t="str">
        <f>IFERROR(VLOOKUP(E127,商品信息!A:D,4,0),"-")</f>
        <v>-</v>
      </c>
      <c r="K127" s="27">
        <f t="shared" si="1"/>
        <v>0</v>
      </c>
      <c r="M127" s="1" t="str">
        <f>IFERROR(VLOOKUP(L127,车辆信息!A:E,3,0),"-")</f>
        <v>-</v>
      </c>
    </row>
    <row r="128" spans="3:13">
      <c r="C128" s="1" t="str">
        <f>IFERROR(VLOOKUP(B128,客户信息!A:F,5,0),"-")</f>
        <v>-</v>
      </c>
      <c r="D128" s="1" t="str">
        <f>IFERROR(VLOOKUP(B128,客户信息!A:F,6,0),"-")</f>
        <v>-</v>
      </c>
      <c r="F128" s="1" t="str">
        <f>IFERROR(VLOOKUP(E128,商品信息!A:D,2,0),"-")</f>
        <v>-</v>
      </c>
      <c r="G128" s="1" t="str">
        <f>IFERROR(VLOOKUP(E128,商品信息!A:D,3,0),"-")</f>
        <v>-</v>
      </c>
      <c r="H128" s="1" t="str">
        <f>IFERROR(VLOOKUP(E128,商品信息!A:D,4,0),"-")</f>
        <v>-</v>
      </c>
      <c r="K128" s="27">
        <f t="shared" ref="K128:K191" si="2">I128*J128</f>
        <v>0</v>
      </c>
      <c r="M128" s="1" t="str">
        <f>IFERROR(VLOOKUP(L128,车辆信息!A:E,3,0),"-")</f>
        <v>-</v>
      </c>
    </row>
    <row r="129" spans="3:13">
      <c r="C129" s="1" t="str">
        <f>IFERROR(VLOOKUP(B129,客户信息!A:F,5,0),"-")</f>
        <v>-</v>
      </c>
      <c r="D129" s="1" t="str">
        <f>IFERROR(VLOOKUP(B129,客户信息!A:F,6,0),"-")</f>
        <v>-</v>
      </c>
      <c r="F129" s="1" t="str">
        <f>IFERROR(VLOOKUP(E129,商品信息!A:D,2,0),"-")</f>
        <v>-</v>
      </c>
      <c r="G129" s="1" t="str">
        <f>IFERROR(VLOOKUP(E129,商品信息!A:D,3,0),"-")</f>
        <v>-</v>
      </c>
      <c r="H129" s="1" t="str">
        <f>IFERROR(VLOOKUP(E129,商品信息!A:D,4,0),"-")</f>
        <v>-</v>
      </c>
      <c r="K129" s="27">
        <f t="shared" si="2"/>
        <v>0</v>
      </c>
      <c r="M129" s="1" t="str">
        <f>IFERROR(VLOOKUP(L129,车辆信息!A:E,3,0),"-")</f>
        <v>-</v>
      </c>
    </row>
    <row r="130" spans="3:13">
      <c r="C130" s="1" t="str">
        <f>IFERROR(VLOOKUP(B130,客户信息!A:F,5,0),"-")</f>
        <v>-</v>
      </c>
      <c r="D130" s="1" t="str">
        <f>IFERROR(VLOOKUP(B130,客户信息!A:F,6,0),"-")</f>
        <v>-</v>
      </c>
      <c r="F130" s="1" t="str">
        <f>IFERROR(VLOOKUP(E130,商品信息!A:D,2,0),"-")</f>
        <v>-</v>
      </c>
      <c r="G130" s="1" t="str">
        <f>IFERROR(VLOOKUP(E130,商品信息!A:D,3,0),"-")</f>
        <v>-</v>
      </c>
      <c r="H130" s="1" t="str">
        <f>IFERROR(VLOOKUP(E130,商品信息!A:D,4,0),"-")</f>
        <v>-</v>
      </c>
      <c r="K130" s="27">
        <f t="shared" si="2"/>
        <v>0</v>
      </c>
      <c r="M130" s="1" t="str">
        <f>IFERROR(VLOOKUP(L130,车辆信息!A:E,3,0),"-")</f>
        <v>-</v>
      </c>
    </row>
    <row r="131" spans="3:13">
      <c r="C131" s="1" t="str">
        <f>IFERROR(VLOOKUP(B131,客户信息!A:F,5,0),"-")</f>
        <v>-</v>
      </c>
      <c r="D131" s="1" t="str">
        <f>IFERROR(VLOOKUP(B131,客户信息!A:F,6,0),"-")</f>
        <v>-</v>
      </c>
      <c r="F131" s="1" t="str">
        <f>IFERROR(VLOOKUP(E131,商品信息!A:D,2,0),"-")</f>
        <v>-</v>
      </c>
      <c r="G131" s="1" t="str">
        <f>IFERROR(VLOOKUP(E131,商品信息!A:D,3,0),"-")</f>
        <v>-</v>
      </c>
      <c r="H131" s="1" t="str">
        <f>IFERROR(VLOOKUP(E131,商品信息!A:D,4,0),"-")</f>
        <v>-</v>
      </c>
      <c r="K131" s="27">
        <f t="shared" si="2"/>
        <v>0</v>
      </c>
      <c r="M131" s="1" t="str">
        <f>IFERROR(VLOOKUP(L131,车辆信息!A:E,3,0),"-")</f>
        <v>-</v>
      </c>
    </row>
    <row r="132" spans="3:13">
      <c r="C132" s="1" t="str">
        <f>IFERROR(VLOOKUP(B132,客户信息!A:F,5,0),"-")</f>
        <v>-</v>
      </c>
      <c r="D132" s="1" t="str">
        <f>IFERROR(VLOOKUP(B132,客户信息!A:F,6,0),"-")</f>
        <v>-</v>
      </c>
      <c r="F132" s="1" t="str">
        <f>IFERROR(VLOOKUP(E132,商品信息!A:D,2,0),"-")</f>
        <v>-</v>
      </c>
      <c r="G132" s="1" t="str">
        <f>IFERROR(VLOOKUP(E132,商品信息!A:D,3,0),"-")</f>
        <v>-</v>
      </c>
      <c r="H132" s="1" t="str">
        <f>IFERROR(VLOOKUP(E132,商品信息!A:D,4,0),"-")</f>
        <v>-</v>
      </c>
      <c r="K132" s="27">
        <f t="shared" si="2"/>
        <v>0</v>
      </c>
      <c r="M132" s="1" t="str">
        <f>IFERROR(VLOOKUP(L132,车辆信息!A:E,3,0),"-")</f>
        <v>-</v>
      </c>
    </row>
    <row r="133" spans="3:13">
      <c r="C133" s="1" t="str">
        <f>IFERROR(VLOOKUP(B133,客户信息!A:F,5,0),"-")</f>
        <v>-</v>
      </c>
      <c r="D133" s="1" t="str">
        <f>IFERROR(VLOOKUP(B133,客户信息!A:F,6,0),"-")</f>
        <v>-</v>
      </c>
      <c r="F133" s="1" t="str">
        <f>IFERROR(VLOOKUP(E133,商品信息!A:D,2,0),"-")</f>
        <v>-</v>
      </c>
      <c r="G133" s="1" t="str">
        <f>IFERROR(VLOOKUP(E133,商品信息!A:D,3,0),"-")</f>
        <v>-</v>
      </c>
      <c r="H133" s="1" t="str">
        <f>IFERROR(VLOOKUP(E133,商品信息!A:D,4,0),"-")</f>
        <v>-</v>
      </c>
      <c r="K133" s="27">
        <f t="shared" si="2"/>
        <v>0</v>
      </c>
      <c r="M133" s="1" t="str">
        <f>IFERROR(VLOOKUP(L133,车辆信息!A:E,3,0),"-")</f>
        <v>-</v>
      </c>
    </row>
    <row r="134" spans="3:13">
      <c r="C134" s="1" t="str">
        <f>IFERROR(VLOOKUP(B134,客户信息!A:F,5,0),"-")</f>
        <v>-</v>
      </c>
      <c r="D134" s="1" t="str">
        <f>IFERROR(VLOOKUP(B134,客户信息!A:F,6,0),"-")</f>
        <v>-</v>
      </c>
      <c r="F134" s="1" t="str">
        <f>IFERROR(VLOOKUP(E134,商品信息!A:D,2,0),"-")</f>
        <v>-</v>
      </c>
      <c r="G134" s="1" t="str">
        <f>IFERROR(VLOOKUP(E134,商品信息!A:D,3,0),"-")</f>
        <v>-</v>
      </c>
      <c r="H134" s="1" t="str">
        <f>IFERROR(VLOOKUP(E134,商品信息!A:D,4,0),"-")</f>
        <v>-</v>
      </c>
      <c r="K134" s="27">
        <f t="shared" si="2"/>
        <v>0</v>
      </c>
      <c r="M134" s="1" t="str">
        <f>IFERROR(VLOOKUP(L134,车辆信息!A:E,3,0),"-")</f>
        <v>-</v>
      </c>
    </row>
    <row r="135" spans="3:13">
      <c r="C135" s="1" t="str">
        <f>IFERROR(VLOOKUP(B135,客户信息!A:F,5,0),"-")</f>
        <v>-</v>
      </c>
      <c r="D135" s="1" t="str">
        <f>IFERROR(VLOOKUP(B135,客户信息!A:F,6,0),"-")</f>
        <v>-</v>
      </c>
      <c r="F135" s="1" t="str">
        <f>IFERROR(VLOOKUP(E135,商品信息!A:D,2,0),"-")</f>
        <v>-</v>
      </c>
      <c r="G135" s="1" t="str">
        <f>IFERROR(VLOOKUP(E135,商品信息!A:D,3,0),"-")</f>
        <v>-</v>
      </c>
      <c r="H135" s="1" t="str">
        <f>IFERROR(VLOOKUP(E135,商品信息!A:D,4,0),"-")</f>
        <v>-</v>
      </c>
      <c r="K135" s="27">
        <f t="shared" si="2"/>
        <v>0</v>
      </c>
      <c r="M135" s="1" t="str">
        <f>IFERROR(VLOOKUP(L135,车辆信息!A:E,3,0),"-")</f>
        <v>-</v>
      </c>
    </row>
    <row r="136" spans="3:13">
      <c r="C136" s="1" t="str">
        <f>IFERROR(VLOOKUP(B136,客户信息!A:F,5,0),"-")</f>
        <v>-</v>
      </c>
      <c r="D136" s="1" t="str">
        <f>IFERROR(VLOOKUP(B136,客户信息!A:F,6,0),"-")</f>
        <v>-</v>
      </c>
      <c r="F136" s="1" t="str">
        <f>IFERROR(VLOOKUP(E136,商品信息!A:D,2,0),"-")</f>
        <v>-</v>
      </c>
      <c r="G136" s="1" t="str">
        <f>IFERROR(VLOOKUP(E136,商品信息!A:D,3,0),"-")</f>
        <v>-</v>
      </c>
      <c r="H136" s="1" t="str">
        <f>IFERROR(VLOOKUP(E136,商品信息!A:D,4,0),"-")</f>
        <v>-</v>
      </c>
      <c r="K136" s="27">
        <f t="shared" si="2"/>
        <v>0</v>
      </c>
      <c r="M136" s="1" t="str">
        <f>IFERROR(VLOOKUP(L136,车辆信息!A:E,3,0),"-")</f>
        <v>-</v>
      </c>
    </row>
    <row r="137" spans="3:13">
      <c r="C137" s="1" t="str">
        <f>IFERROR(VLOOKUP(B137,客户信息!A:F,5,0),"-")</f>
        <v>-</v>
      </c>
      <c r="D137" s="1" t="str">
        <f>IFERROR(VLOOKUP(B137,客户信息!A:F,6,0),"-")</f>
        <v>-</v>
      </c>
      <c r="F137" s="1" t="str">
        <f>IFERROR(VLOOKUP(E137,商品信息!A:D,2,0),"-")</f>
        <v>-</v>
      </c>
      <c r="G137" s="1" t="str">
        <f>IFERROR(VLOOKUP(E137,商品信息!A:D,3,0),"-")</f>
        <v>-</v>
      </c>
      <c r="H137" s="1" t="str">
        <f>IFERROR(VLOOKUP(E137,商品信息!A:D,4,0),"-")</f>
        <v>-</v>
      </c>
      <c r="K137" s="27">
        <f t="shared" si="2"/>
        <v>0</v>
      </c>
      <c r="M137" s="1" t="str">
        <f>IFERROR(VLOOKUP(L137,车辆信息!A:E,3,0),"-")</f>
        <v>-</v>
      </c>
    </row>
    <row r="138" spans="3:13">
      <c r="C138" s="1" t="str">
        <f>IFERROR(VLOOKUP(B138,客户信息!A:F,5,0),"-")</f>
        <v>-</v>
      </c>
      <c r="D138" s="1" t="str">
        <f>IFERROR(VLOOKUP(B138,客户信息!A:F,6,0),"-")</f>
        <v>-</v>
      </c>
      <c r="F138" s="1" t="str">
        <f>IFERROR(VLOOKUP(E138,商品信息!A:D,2,0),"-")</f>
        <v>-</v>
      </c>
      <c r="G138" s="1" t="str">
        <f>IFERROR(VLOOKUP(E138,商品信息!A:D,3,0),"-")</f>
        <v>-</v>
      </c>
      <c r="H138" s="1" t="str">
        <f>IFERROR(VLOOKUP(E138,商品信息!A:D,4,0),"-")</f>
        <v>-</v>
      </c>
      <c r="K138" s="27">
        <f t="shared" si="2"/>
        <v>0</v>
      </c>
      <c r="M138" s="1" t="str">
        <f>IFERROR(VLOOKUP(L138,车辆信息!A:E,3,0),"-")</f>
        <v>-</v>
      </c>
    </row>
    <row r="139" spans="3:13">
      <c r="C139" s="1" t="str">
        <f>IFERROR(VLOOKUP(B139,客户信息!A:F,5,0),"-")</f>
        <v>-</v>
      </c>
      <c r="D139" s="1" t="str">
        <f>IFERROR(VLOOKUP(B139,客户信息!A:F,6,0),"-")</f>
        <v>-</v>
      </c>
      <c r="F139" s="1" t="str">
        <f>IFERROR(VLOOKUP(E139,商品信息!A:D,2,0),"-")</f>
        <v>-</v>
      </c>
      <c r="G139" s="1" t="str">
        <f>IFERROR(VLOOKUP(E139,商品信息!A:D,3,0),"-")</f>
        <v>-</v>
      </c>
      <c r="H139" s="1" t="str">
        <f>IFERROR(VLOOKUP(E139,商品信息!A:D,4,0),"-")</f>
        <v>-</v>
      </c>
      <c r="K139" s="27">
        <f t="shared" si="2"/>
        <v>0</v>
      </c>
      <c r="M139" s="1" t="str">
        <f>IFERROR(VLOOKUP(L139,车辆信息!A:E,3,0),"-")</f>
        <v>-</v>
      </c>
    </row>
    <row r="140" spans="3:13">
      <c r="C140" s="1" t="str">
        <f>IFERROR(VLOOKUP(B140,客户信息!A:F,5,0),"-")</f>
        <v>-</v>
      </c>
      <c r="D140" s="1" t="str">
        <f>IFERROR(VLOOKUP(B140,客户信息!A:F,6,0),"-")</f>
        <v>-</v>
      </c>
      <c r="F140" s="1" t="str">
        <f>IFERROR(VLOOKUP(E140,商品信息!A:D,2,0),"-")</f>
        <v>-</v>
      </c>
      <c r="G140" s="1" t="str">
        <f>IFERROR(VLOOKUP(E140,商品信息!A:D,3,0),"-")</f>
        <v>-</v>
      </c>
      <c r="H140" s="1" t="str">
        <f>IFERROR(VLOOKUP(E140,商品信息!A:D,4,0),"-")</f>
        <v>-</v>
      </c>
      <c r="K140" s="27">
        <f t="shared" si="2"/>
        <v>0</v>
      </c>
      <c r="M140" s="1" t="str">
        <f>IFERROR(VLOOKUP(L140,车辆信息!A:E,3,0),"-")</f>
        <v>-</v>
      </c>
    </row>
    <row r="141" spans="3:13">
      <c r="C141" s="1" t="str">
        <f>IFERROR(VLOOKUP(B141,客户信息!A:F,5,0),"-")</f>
        <v>-</v>
      </c>
      <c r="D141" s="1" t="str">
        <f>IFERROR(VLOOKUP(B141,客户信息!A:F,6,0),"-")</f>
        <v>-</v>
      </c>
      <c r="F141" s="1" t="str">
        <f>IFERROR(VLOOKUP(E141,商品信息!A:D,2,0),"-")</f>
        <v>-</v>
      </c>
      <c r="G141" s="1" t="str">
        <f>IFERROR(VLOOKUP(E141,商品信息!A:D,3,0),"-")</f>
        <v>-</v>
      </c>
      <c r="H141" s="1" t="str">
        <f>IFERROR(VLOOKUP(E141,商品信息!A:D,4,0),"-")</f>
        <v>-</v>
      </c>
      <c r="K141" s="27">
        <f t="shared" si="2"/>
        <v>0</v>
      </c>
      <c r="M141" s="1" t="str">
        <f>IFERROR(VLOOKUP(L141,车辆信息!A:E,3,0),"-")</f>
        <v>-</v>
      </c>
    </row>
    <row r="142" spans="3:13">
      <c r="C142" s="1" t="str">
        <f>IFERROR(VLOOKUP(B142,客户信息!A:F,5,0),"-")</f>
        <v>-</v>
      </c>
      <c r="D142" s="1" t="str">
        <f>IFERROR(VLOOKUP(B142,客户信息!A:F,6,0),"-")</f>
        <v>-</v>
      </c>
      <c r="F142" s="1" t="str">
        <f>IFERROR(VLOOKUP(E142,商品信息!A:D,2,0),"-")</f>
        <v>-</v>
      </c>
      <c r="G142" s="1" t="str">
        <f>IFERROR(VLOOKUP(E142,商品信息!A:D,3,0),"-")</f>
        <v>-</v>
      </c>
      <c r="H142" s="1" t="str">
        <f>IFERROR(VLOOKUP(E142,商品信息!A:D,4,0),"-")</f>
        <v>-</v>
      </c>
      <c r="K142" s="27">
        <f t="shared" si="2"/>
        <v>0</v>
      </c>
      <c r="M142" s="1" t="str">
        <f>IFERROR(VLOOKUP(L142,车辆信息!A:E,3,0),"-")</f>
        <v>-</v>
      </c>
    </row>
    <row r="143" spans="3:13">
      <c r="C143" s="1" t="str">
        <f>IFERROR(VLOOKUP(B143,客户信息!A:F,5,0),"-")</f>
        <v>-</v>
      </c>
      <c r="D143" s="1" t="str">
        <f>IFERROR(VLOOKUP(B143,客户信息!A:F,6,0),"-")</f>
        <v>-</v>
      </c>
      <c r="F143" s="1" t="str">
        <f>IFERROR(VLOOKUP(E143,商品信息!A:D,2,0),"-")</f>
        <v>-</v>
      </c>
      <c r="G143" s="1" t="str">
        <f>IFERROR(VLOOKUP(E143,商品信息!A:D,3,0),"-")</f>
        <v>-</v>
      </c>
      <c r="H143" s="1" t="str">
        <f>IFERROR(VLOOKUP(E143,商品信息!A:D,4,0),"-")</f>
        <v>-</v>
      </c>
      <c r="K143" s="27">
        <f t="shared" si="2"/>
        <v>0</v>
      </c>
      <c r="M143" s="1" t="str">
        <f>IFERROR(VLOOKUP(L143,车辆信息!A:E,3,0),"-")</f>
        <v>-</v>
      </c>
    </row>
    <row r="144" spans="3:13">
      <c r="C144" s="1" t="str">
        <f>IFERROR(VLOOKUP(B144,客户信息!A:F,5,0),"-")</f>
        <v>-</v>
      </c>
      <c r="D144" s="1" t="str">
        <f>IFERROR(VLOOKUP(B144,客户信息!A:F,6,0),"-")</f>
        <v>-</v>
      </c>
      <c r="F144" s="1" t="str">
        <f>IFERROR(VLOOKUP(E144,商品信息!A:D,2,0),"-")</f>
        <v>-</v>
      </c>
      <c r="G144" s="1" t="str">
        <f>IFERROR(VLOOKUP(E144,商品信息!A:D,3,0),"-")</f>
        <v>-</v>
      </c>
      <c r="H144" s="1" t="str">
        <f>IFERROR(VLOOKUP(E144,商品信息!A:D,4,0),"-")</f>
        <v>-</v>
      </c>
      <c r="K144" s="27">
        <f t="shared" si="2"/>
        <v>0</v>
      </c>
      <c r="M144" s="1" t="str">
        <f>IFERROR(VLOOKUP(L144,车辆信息!A:E,3,0),"-")</f>
        <v>-</v>
      </c>
    </row>
    <row r="145" spans="3:13">
      <c r="C145" s="1" t="str">
        <f>IFERROR(VLOOKUP(B145,客户信息!A:F,5,0),"-")</f>
        <v>-</v>
      </c>
      <c r="D145" s="1" t="str">
        <f>IFERROR(VLOOKUP(B145,客户信息!A:F,6,0),"-")</f>
        <v>-</v>
      </c>
      <c r="F145" s="1" t="str">
        <f>IFERROR(VLOOKUP(E145,商品信息!A:D,2,0),"-")</f>
        <v>-</v>
      </c>
      <c r="G145" s="1" t="str">
        <f>IFERROR(VLOOKUP(E145,商品信息!A:D,3,0),"-")</f>
        <v>-</v>
      </c>
      <c r="H145" s="1" t="str">
        <f>IFERROR(VLOOKUP(E145,商品信息!A:D,4,0),"-")</f>
        <v>-</v>
      </c>
      <c r="K145" s="27">
        <f t="shared" si="2"/>
        <v>0</v>
      </c>
      <c r="M145" s="1" t="str">
        <f>IFERROR(VLOOKUP(L145,车辆信息!A:E,3,0),"-")</f>
        <v>-</v>
      </c>
    </row>
    <row r="146" spans="3:13">
      <c r="C146" s="1" t="str">
        <f>IFERROR(VLOOKUP(B146,客户信息!A:F,5,0),"-")</f>
        <v>-</v>
      </c>
      <c r="D146" s="1" t="str">
        <f>IFERROR(VLOOKUP(B146,客户信息!A:F,6,0),"-")</f>
        <v>-</v>
      </c>
      <c r="F146" s="1" t="str">
        <f>IFERROR(VLOOKUP(E146,商品信息!A:D,2,0),"-")</f>
        <v>-</v>
      </c>
      <c r="G146" s="1" t="str">
        <f>IFERROR(VLOOKUP(E146,商品信息!A:D,3,0),"-")</f>
        <v>-</v>
      </c>
      <c r="H146" s="1" t="str">
        <f>IFERROR(VLOOKUP(E146,商品信息!A:D,4,0),"-")</f>
        <v>-</v>
      </c>
      <c r="K146" s="27">
        <f t="shared" si="2"/>
        <v>0</v>
      </c>
      <c r="M146" s="1" t="str">
        <f>IFERROR(VLOOKUP(L146,车辆信息!A:E,3,0),"-")</f>
        <v>-</v>
      </c>
    </row>
    <row r="147" spans="3:13">
      <c r="C147" s="1" t="str">
        <f>IFERROR(VLOOKUP(B147,客户信息!A:F,5,0),"-")</f>
        <v>-</v>
      </c>
      <c r="D147" s="1" t="str">
        <f>IFERROR(VLOOKUP(B147,客户信息!A:F,6,0),"-")</f>
        <v>-</v>
      </c>
      <c r="F147" s="1" t="str">
        <f>IFERROR(VLOOKUP(E147,商品信息!A:D,2,0),"-")</f>
        <v>-</v>
      </c>
      <c r="G147" s="1" t="str">
        <f>IFERROR(VLOOKUP(E147,商品信息!A:D,3,0),"-")</f>
        <v>-</v>
      </c>
      <c r="H147" s="1" t="str">
        <f>IFERROR(VLOOKUP(E147,商品信息!A:D,4,0),"-")</f>
        <v>-</v>
      </c>
      <c r="K147" s="27">
        <f t="shared" si="2"/>
        <v>0</v>
      </c>
      <c r="M147" s="1" t="str">
        <f>IFERROR(VLOOKUP(L147,车辆信息!A:E,3,0),"-")</f>
        <v>-</v>
      </c>
    </row>
    <row r="148" spans="3:13">
      <c r="C148" s="1" t="str">
        <f>IFERROR(VLOOKUP(B148,客户信息!A:F,5,0),"-")</f>
        <v>-</v>
      </c>
      <c r="D148" s="1" t="str">
        <f>IFERROR(VLOOKUP(B148,客户信息!A:F,6,0),"-")</f>
        <v>-</v>
      </c>
      <c r="F148" s="1" t="str">
        <f>IFERROR(VLOOKUP(E148,商品信息!A:D,2,0),"-")</f>
        <v>-</v>
      </c>
      <c r="G148" s="1" t="str">
        <f>IFERROR(VLOOKUP(E148,商品信息!A:D,3,0),"-")</f>
        <v>-</v>
      </c>
      <c r="H148" s="1" t="str">
        <f>IFERROR(VLOOKUP(E148,商品信息!A:D,4,0),"-")</f>
        <v>-</v>
      </c>
      <c r="K148" s="27">
        <f t="shared" si="2"/>
        <v>0</v>
      </c>
      <c r="M148" s="1" t="str">
        <f>IFERROR(VLOOKUP(L148,车辆信息!A:E,3,0),"-")</f>
        <v>-</v>
      </c>
    </row>
    <row r="149" spans="3:13">
      <c r="C149" s="1" t="str">
        <f>IFERROR(VLOOKUP(B149,客户信息!A:F,5,0),"-")</f>
        <v>-</v>
      </c>
      <c r="D149" s="1" t="str">
        <f>IFERROR(VLOOKUP(B149,客户信息!A:F,6,0),"-")</f>
        <v>-</v>
      </c>
      <c r="F149" s="1" t="str">
        <f>IFERROR(VLOOKUP(E149,商品信息!A:D,2,0),"-")</f>
        <v>-</v>
      </c>
      <c r="G149" s="1" t="str">
        <f>IFERROR(VLOOKUP(E149,商品信息!A:D,3,0),"-")</f>
        <v>-</v>
      </c>
      <c r="H149" s="1" t="str">
        <f>IFERROR(VLOOKUP(E149,商品信息!A:D,4,0),"-")</f>
        <v>-</v>
      </c>
      <c r="K149" s="27">
        <f t="shared" si="2"/>
        <v>0</v>
      </c>
      <c r="M149" s="1" t="str">
        <f>IFERROR(VLOOKUP(L149,车辆信息!A:E,3,0),"-")</f>
        <v>-</v>
      </c>
    </row>
    <row r="150" spans="3:13">
      <c r="C150" s="1" t="str">
        <f>IFERROR(VLOOKUP(B150,客户信息!A:F,5,0),"-")</f>
        <v>-</v>
      </c>
      <c r="D150" s="1" t="str">
        <f>IFERROR(VLOOKUP(B150,客户信息!A:F,6,0),"-")</f>
        <v>-</v>
      </c>
      <c r="F150" s="1" t="str">
        <f>IFERROR(VLOOKUP(E150,商品信息!A:D,2,0),"-")</f>
        <v>-</v>
      </c>
      <c r="G150" s="1" t="str">
        <f>IFERROR(VLOOKUP(E150,商品信息!A:D,3,0),"-")</f>
        <v>-</v>
      </c>
      <c r="H150" s="1" t="str">
        <f>IFERROR(VLOOKUP(E150,商品信息!A:D,4,0),"-")</f>
        <v>-</v>
      </c>
      <c r="K150" s="27">
        <f t="shared" si="2"/>
        <v>0</v>
      </c>
      <c r="M150" s="1" t="str">
        <f>IFERROR(VLOOKUP(L150,车辆信息!A:E,3,0),"-")</f>
        <v>-</v>
      </c>
    </row>
    <row r="151" spans="3:13">
      <c r="C151" s="1" t="str">
        <f>IFERROR(VLOOKUP(B151,客户信息!A:F,5,0),"-")</f>
        <v>-</v>
      </c>
      <c r="D151" s="1" t="str">
        <f>IFERROR(VLOOKUP(B151,客户信息!A:F,6,0),"-")</f>
        <v>-</v>
      </c>
      <c r="F151" s="1" t="str">
        <f>IFERROR(VLOOKUP(E151,商品信息!A:D,2,0),"-")</f>
        <v>-</v>
      </c>
      <c r="G151" s="1" t="str">
        <f>IFERROR(VLOOKUP(E151,商品信息!A:D,3,0),"-")</f>
        <v>-</v>
      </c>
      <c r="H151" s="1" t="str">
        <f>IFERROR(VLOOKUP(E151,商品信息!A:D,4,0),"-")</f>
        <v>-</v>
      </c>
      <c r="K151" s="27">
        <f t="shared" si="2"/>
        <v>0</v>
      </c>
      <c r="M151" s="1" t="str">
        <f>IFERROR(VLOOKUP(L151,车辆信息!A:E,3,0),"-")</f>
        <v>-</v>
      </c>
    </row>
    <row r="152" spans="3:13">
      <c r="C152" s="1" t="str">
        <f>IFERROR(VLOOKUP(B152,客户信息!A:F,5,0),"-")</f>
        <v>-</v>
      </c>
      <c r="D152" s="1" t="str">
        <f>IFERROR(VLOOKUP(B152,客户信息!A:F,6,0),"-")</f>
        <v>-</v>
      </c>
      <c r="F152" s="1" t="str">
        <f>IFERROR(VLOOKUP(E152,商品信息!A:D,2,0),"-")</f>
        <v>-</v>
      </c>
      <c r="G152" s="1" t="str">
        <f>IFERROR(VLOOKUP(E152,商品信息!A:D,3,0),"-")</f>
        <v>-</v>
      </c>
      <c r="H152" s="1" t="str">
        <f>IFERROR(VLOOKUP(E152,商品信息!A:D,4,0),"-")</f>
        <v>-</v>
      </c>
      <c r="K152" s="27">
        <f t="shared" si="2"/>
        <v>0</v>
      </c>
      <c r="M152" s="1" t="str">
        <f>IFERROR(VLOOKUP(L152,车辆信息!A:E,3,0),"-")</f>
        <v>-</v>
      </c>
    </row>
    <row r="153" spans="3:13">
      <c r="C153" s="1" t="str">
        <f>IFERROR(VLOOKUP(B153,客户信息!A:F,5,0),"-")</f>
        <v>-</v>
      </c>
      <c r="D153" s="1" t="str">
        <f>IFERROR(VLOOKUP(B153,客户信息!A:F,6,0),"-")</f>
        <v>-</v>
      </c>
      <c r="F153" s="1" t="str">
        <f>IFERROR(VLOOKUP(E153,商品信息!A:D,2,0),"-")</f>
        <v>-</v>
      </c>
      <c r="G153" s="1" t="str">
        <f>IFERROR(VLOOKUP(E153,商品信息!A:D,3,0),"-")</f>
        <v>-</v>
      </c>
      <c r="H153" s="1" t="str">
        <f>IFERROR(VLOOKUP(E153,商品信息!A:D,4,0),"-")</f>
        <v>-</v>
      </c>
      <c r="K153" s="27">
        <f t="shared" si="2"/>
        <v>0</v>
      </c>
      <c r="M153" s="1" t="str">
        <f>IFERROR(VLOOKUP(L153,车辆信息!A:E,3,0),"-")</f>
        <v>-</v>
      </c>
    </row>
    <row r="154" spans="3:13">
      <c r="C154" s="1" t="str">
        <f>IFERROR(VLOOKUP(B154,客户信息!A:F,5,0),"-")</f>
        <v>-</v>
      </c>
      <c r="D154" s="1" t="str">
        <f>IFERROR(VLOOKUP(B154,客户信息!A:F,6,0),"-")</f>
        <v>-</v>
      </c>
      <c r="F154" s="1" t="str">
        <f>IFERROR(VLOOKUP(E154,商品信息!A:D,2,0),"-")</f>
        <v>-</v>
      </c>
      <c r="G154" s="1" t="str">
        <f>IFERROR(VLOOKUP(E154,商品信息!A:D,3,0),"-")</f>
        <v>-</v>
      </c>
      <c r="H154" s="1" t="str">
        <f>IFERROR(VLOOKUP(E154,商品信息!A:D,4,0),"-")</f>
        <v>-</v>
      </c>
      <c r="K154" s="27">
        <f t="shared" si="2"/>
        <v>0</v>
      </c>
      <c r="M154" s="1" t="str">
        <f>IFERROR(VLOOKUP(L154,车辆信息!A:E,3,0),"-")</f>
        <v>-</v>
      </c>
    </row>
    <row r="155" spans="3:13">
      <c r="C155" s="1" t="str">
        <f>IFERROR(VLOOKUP(B155,客户信息!A:F,5,0),"-")</f>
        <v>-</v>
      </c>
      <c r="D155" s="1" t="str">
        <f>IFERROR(VLOOKUP(B155,客户信息!A:F,6,0),"-")</f>
        <v>-</v>
      </c>
      <c r="F155" s="1" t="str">
        <f>IFERROR(VLOOKUP(E155,商品信息!A:D,2,0),"-")</f>
        <v>-</v>
      </c>
      <c r="G155" s="1" t="str">
        <f>IFERROR(VLOOKUP(E155,商品信息!A:D,3,0),"-")</f>
        <v>-</v>
      </c>
      <c r="H155" s="1" t="str">
        <f>IFERROR(VLOOKUP(E155,商品信息!A:D,4,0),"-")</f>
        <v>-</v>
      </c>
      <c r="K155" s="27">
        <f t="shared" si="2"/>
        <v>0</v>
      </c>
      <c r="M155" s="1" t="str">
        <f>IFERROR(VLOOKUP(L155,车辆信息!A:E,3,0),"-")</f>
        <v>-</v>
      </c>
    </row>
    <row r="156" spans="3:13">
      <c r="C156" s="1" t="str">
        <f>IFERROR(VLOOKUP(B156,客户信息!A:F,5,0),"-")</f>
        <v>-</v>
      </c>
      <c r="D156" s="1" t="str">
        <f>IFERROR(VLOOKUP(B156,客户信息!A:F,6,0),"-")</f>
        <v>-</v>
      </c>
      <c r="F156" s="1" t="str">
        <f>IFERROR(VLOOKUP(E156,商品信息!A:D,2,0),"-")</f>
        <v>-</v>
      </c>
      <c r="G156" s="1" t="str">
        <f>IFERROR(VLOOKUP(E156,商品信息!A:D,3,0),"-")</f>
        <v>-</v>
      </c>
      <c r="H156" s="1" t="str">
        <f>IFERROR(VLOOKUP(E156,商品信息!A:D,4,0),"-")</f>
        <v>-</v>
      </c>
      <c r="K156" s="27">
        <f t="shared" si="2"/>
        <v>0</v>
      </c>
      <c r="M156" s="1" t="str">
        <f>IFERROR(VLOOKUP(L156,车辆信息!A:E,3,0),"-")</f>
        <v>-</v>
      </c>
    </row>
    <row r="157" spans="3:13">
      <c r="C157" s="1" t="str">
        <f>IFERROR(VLOOKUP(B157,客户信息!A:F,5,0),"-")</f>
        <v>-</v>
      </c>
      <c r="D157" s="1" t="str">
        <f>IFERROR(VLOOKUP(B157,客户信息!A:F,6,0),"-")</f>
        <v>-</v>
      </c>
      <c r="F157" s="1" t="str">
        <f>IFERROR(VLOOKUP(E157,商品信息!A:D,2,0),"-")</f>
        <v>-</v>
      </c>
      <c r="G157" s="1" t="str">
        <f>IFERROR(VLOOKUP(E157,商品信息!A:D,3,0),"-")</f>
        <v>-</v>
      </c>
      <c r="H157" s="1" t="str">
        <f>IFERROR(VLOOKUP(E157,商品信息!A:D,4,0),"-")</f>
        <v>-</v>
      </c>
      <c r="K157" s="27">
        <f t="shared" si="2"/>
        <v>0</v>
      </c>
      <c r="M157" s="1" t="str">
        <f>IFERROR(VLOOKUP(L157,车辆信息!A:E,3,0),"-")</f>
        <v>-</v>
      </c>
    </row>
    <row r="158" spans="3:13">
      <c r="C158" s="1" t="str">
        <f>IFERROR(VLOOKUP(B158,客户信息!A:F,5,0),"-")</f>
        <v>-</v>
      </c>
      <c r="D158" s="1" t="str">
        <f>IFERROR(VLOOKUP(B158,客户信息!A:F,6,0),"-")</f>
        <v>-</v>
      </c>
      <c r="F158" s="1" t="str">
        <f>IFERROR(VLOOKUP(E158,商品信息!A:D,2,0),"-")</f>
        <v>-</v>
      </c>
      <c r="G158" s="1" t="str">
        <f>IFERROR(VLOOKUP(E158,商品信息!A:D,3,0),"-")</f>
        <v>-</v>
      </c>
      <c r="H158" s="1" t="str">
        <f>IFERROR(VLOOKUP(E158,商品信息!A:D,4,0),"-")</f>
        <v>-</v>
      </c>
      <c r="K158" s="27">
        <f t="shared" si="2"/>
        <v>0</v>
      </c>
      <c r="M158" s="1" t="str">
        <f>IFERROR(VLOOKUP(L158,车辆信息!A:E,3,0),"-")</f>
        <v>-</v>
      </c>
    </row>
    <row r="159" spans="3:13">
      <c r="C159" s="1" t="str">
        <f>IFERROR(VLOOKUP(B159,客户信息!A:F,5,0),"-")</f>
        <v>-</v>
      </c>
      <c r="D159" s="1" t="str">
        <f>IFERROR(VLOOKUP(B159,客户信息!A:F,6,0),"-")</f>
        <v>-</v>
      </c>
      <c r="F159" s="1" t="str">
        <f>IFERROR(VLOOKUP(E159,商品信息!A:D,2,0),"-")</f>
        <v>-</v>
      </c>
      <c r="G159" s="1" t="str">
        <f>IFERROR(VLOOKUP(E159,商品信息!A:D,3,0),"-")</f>
        <v>-</v>
      </c>
      <c r="H159" s="1" t="str">
        <f>IFERROR(VLOOKUP(E159,商品信息!A:D,4,0),"-")</f>
        <v>-</v>
      </c>
      <c r="K159" s="27">
        <f t="shared" si="2"/>
        <v>0</v>
      </c>
      <c r="M159" s="1" t="str">
        <f>IFERROR(VLOOKUP(L159,车辆信息!A:E,3,0),"-")</f>
        <v>-</v>
      </c>
    </row>
    <row r="160" spans="3:13">
      <c r="C160" s="1" t="str">
        <f>IFERROR(VLOOKUP(B160,客户信息!A:F,5,0),"-")</f>
        <v>-</v>
      </c>
      <c r="D160" s="1" t="str">
        <f>IFERROR(VLOOKUP(B160,客户信息!A:F,6,0),"-")</f>
        <v>-</v>
      </c>
      <c r="F160" s="1" t="str">
        <f>IFERROR(VLOOKUP(E160,商品信息!A:D,2,0),"-")</f>
        <v>-</v>
      </c>
      <c r="G160" s="1" t="str">
        <f>IFERROR(VLOOKUP(E160,商品信息!A:D,3,0),"-")</f>
        <v>-</v>
      </c>
      <c r="H160" s="1" t="str">
        <f>IFERROR(VLOOKUP(E160,商品信息!A:D,4,0),"-")</f>
        <v>-</v>
      </c>
      <c r="K160" s="27">
        <f t="shared" si="2"/>
        <v>0</v>
      </c>
      <c r="M160" s="1" t="str">
        <f>IFERROR(VLOOKUP(L160,车辆信息!A:E,3,0),"-")</f>
        <v>-</v>
      </c>
    </row>
    <row r="161" spans="3:13">
      <c r="C161" s="1" t="str">
        <f>IFERROR(VLOOKUP(B161,客户信息!A:F,5,0),"-")</f>
        <v>-</v>
      </c>
      <c r="D161" s="1" t="str">
        <f>IFERROR(VLOOKUP(B161,客户信息!A:F,6,0),"-")</f>
        <v>-</v>
      </c>
      <c r="F161" s="1" t="str">
        <f>IFERROR(VLOOKUP(E161,商品信息!A:D,2,0),"-")</f>
        <v>-</v>
      </c>
      <c r="G161" s="1" t="str">
        <f>IFERROR(VLOOKUP(E161,商品信息!A:D,3,0),"-")</f>
        <v>-</v>
      </c>
      <c r="H161" s="1" t="str">
        <f>IFERROR(VLOOKUP(E161,商品信息!A:D,4,0),"-")</f>
        <v>-</v>
      </c>
      <c r="K161" s="27">
        <f t="shared" si="2"/>
        <v>0</v>
      </c>
      <c r="M161" s="1" t="str">
        <f>IFERROR(VLOOKUP(L161,车辆信息!A:E,3,0),"-")</f>
        <v>-</v>
      </c>
    </row>
    <row r="162" spans="3:13">
      <c r="C162" s="1" t="str">
        <f>IFERROR(VLOOKUP(B162,客户信息!A:F,5,0),"-")</f>
        <v>-</v>
      </c>
      <c r="D162" s="1" t="str">
        <f>IFERROR(VLOOKUP(B162,客户信息!A:F,6,0),"-")</f>
        <v>-</v>
      </c>
      <c r="F162" s="1" t="str">
        <f>IFERROR(VLOOKUP(E162,商品信息!A:D,2,0),"-")</f>
        <v>-</v>
      </c>
      <c r="G162" s="1" t="str">
        <f>IFERROR(VLOOKUP(E162,商品信息!A:D,3,0),"-")</f>
        <v>-</v>
      </c>
      <c r="H162" s="1" t="str">
        <f>IFERROR(VLOOKUP(E162,商品信息!A:D,4,0),"-")</f>
        <v>-</v>
      </c>
      <c r="K162" s="27">
        <f t="shared" si="2"/>
        <v>0</v>
      </c>
      <c r="M162" s="1" t="str">
        <f>IFERROR(VLOOKUP(L162,车辆信息!A:E,3,0),"-")</f>
        <v>-</v>
      </c>
    </row>
    <row r="163" spans="3:13">
      <c r="C163" s="1" t="str">
        <f>IFERROR(VLOOKUP(B163,客户信息!A:F,5,0),"-")</f>
        <v>-</v>
      </c>
      <c r="D163" s="1" t="str">
        <f>IFERROR(VLOOKUP(B163,客户信息!A:F,6,0),"-")</f>
        <v>-</v>
      </c>
      <c r="F163" s="1" t="str">
        <f>IFERROR(VLOOKUP(E163,商品信息!A:D,2,0),"-")</f>
        <v>-</v>
      </c>
      <c r="G163" s="1" t="str">
        <f>IFERROR(VLOOKUP(E163,商品信息!A:D,3,0),"-")</f>
        <v>-</v>
      </c>
      <c r="H163" s="1" t="str">
        <f>IFERROR(VLOOKUP(E163,商品信息!A:D,4,0),"-")</f>
        <v>-</v>
      </c>
      <c r="K163" s="27">
        <f t="shared" si="2"/>
        <v>0</v>
      </c>
      <c r="M163" s="1" t="str">
        <f>IFERROR(VLOOKUP(L163,车辆信息!A:E,3,0),"-")</f>
        <v>-</v>
      </c>
    </row>
    <row r="164" spans="3:13">
      <c r="C164" s="1" t="str">
        <f>IFERROR(VLOOKUP(B164,客户信息!A:F,5,0),"-")</f>
        <v>-</v>
      </c>
      <c r="D164" s="1" t="str">
        <f>IFERROR(VLOOKUP(B164,客户信息!A:F,6,0),"-")</f>
        <v>-</v>
      </c>
      <c r="F164" s="1" t="str">
        <f>IFERROR(VLOOKUP(E164,商品信息!A:D,2,0),"-")</f>
        <v>-</v>
      </c>
      <c r="G164" s="1" t="str">
        <f>IFERROR(VLOOKUP(E164,商品信息!A:D,3,0),"-")</f>
        <v>-</v>
      </c>
      <c r="H164" s="1" t="str">
        <f>IFERROR(VLOOKUP(E164,商品信息!A:D,4,0),"-")</f>
        <v>-</v>
      </c>
      <c r="K164" s="27">
        <f t="shared" si="2"/>
        <v>0</v>
      </c>
      <c r="M164" s="1" t="str">
        <f>IFERROR(VLOOKUP(L164,车辆信息!A:E,3,0),"-")</f>
        <v>-</v>
      </c>
    </row>
    <row r="165" spans="3:13">
      <c r="C165" s="1" t="str">
        <f>IFERROR(VLOOKUP(B165,客户信息!A:F,5,0),"-")</f>
        <v>-</v>
      </c>
      <c r="D165" s="1" t="str">
        <f>IFERROR(VLOOKUP(B165,客户信息!A:F,6,0),"-")</f>
        <v>-</v>
      </c>
      <c r="F165" s="1" t="str">
        <f>IFERROR(VLOOKUP(E165,商品信息!A:D,2,0),"-")</f>
        <v>-</v>
      </c>
      <c r="G165" s="1" t="str">
        <f>IFERROR(VLOOKUP(E165,商品信息!A:D,3,0),"-")</f>
        <v>-</v>
      </c>
      <c r="H165" s="1" t="str">
        <f>IFERROR(VLOOKUP(E165,商品信息!A:D,4,0),"-")</f>
        <v>-</v>
      </c>
      <c r="K165" s="27">
        <f t="shared" si="2"/>
        <v>0</v>
      </c>
      <c r="M165" s="1" t="str">
        <f>IFERROR(VLOOKUP(L165,车辆信息!A:E,3,0),"-")</f>
        <v>-</v>
      </c>
    </row>
    <row r="166" spans="3:13">
      <c r="C166" s="1" t="str">
        <f>IFERROR(VLOOKUP(B166,客户信息!A:F,5,0),"-")</f>
        <v>-</v>
      </c>
      <c r="D166" s="1" t="str">
        <f>IFERROR(VLOOKUP(B166,客户信息!A:F,6,0),"-")</f>
        <v>-</v>
      </c>
      <c r="F166" s="1" t="str">
        <f>IFERROR(VLOOKUP(E166,商品信息!A:D,2,0),"-")</f>
        <v>-</v>
      </c>
      <c r="G166" s="1" t="str">
        <f>IFERROR(VLOOKUP(E166,商品信息!A:D,3,0),"-")</f>
        <v>-</v>
      </c>
      <c r="H166" s="1" t="str">
        <f>IFERROR(VLOOKUP(E166,商品信息!A:D,4,0),"-")</f>
        <v>-</v>
      </c>
      <c r="K166" s="27">
        <f t="shared" si="2"/>
        <v>0</v>
      </c>
      <c r="M166" s="1" t="str">
        <f>IFERROR(VLOOKUP(L166,车辆信息!A:E,3,0),"-")</f>
        <v>-</v>
      </c>
    </row>
    <row r="167" spans="3:13">
      <c r="C167" s="1" t="str">
        <f>IFERROR(VLOOKUP(B167,客户信息!A:F,5,0),"-")</f>
        <v>-</v>
      </c>
      <c r="D167" s="1" t="str">
        <f>IFERROR(VLOOKUP(B167,客户信息!A:F,6,0),"-")</f>
        <v>-</v>
      </c>
      <c r="F167" s="1" t="str">
        <f>IFERROR(VLOOKUP(E167,商品信息!A:D,2,0),"-")</f>
        <v>-</v>
      </c>
      <c r="G167" s="1" t="str">
        <f>IFERROR(VLOOKUP(E167,商品信息!A:D,3,0),"-")</f>
        <v>-</v>
      </c>
      <c r="H167" s="1" t="str">
        <f>IFERROR(VLOOKUP(E167,商品信息!A:D,4,0),"-")</f>
        <v>-</v>
      </c>
      <c r="K167" s="27">
        <f t="shared" si="2"/>
        <v>0</v>
      </c>
      <c r="M167" s="1" t="str">
        <f>IFERROR(VLOOKUP(L167,车辆信息!A:E,3,0),"-")</f>
        <v>-</v>
      </c>
    </row>
    <row r="168" spans="3:13">
      <c r="C168" s="1" t="str">
        <f>IFERROR(VLOOKUP(B168,客户信息!A:F,5,0),"-")</f>
        <v>-</v>
      </c>
      <c r="D168" s="1" t="str">
        <f>IFERROR(VLOOKUP(B168,客户信息!A:F,6,0),"-")</f>
        <v>-</v>
      </c>
      <c r="F168" s="1" t="str">
        <f>IFERROR(VLOOKUP(E168,商品信息!A:D,2,0),"-")</f>
        <v>-</v>
      </c>
      <c r="G168" s="1" t="str">
        <f>IFERROR(VLOOKUP(E168,商品信息!A:D,3,0),"-")</f>
        <v>-</v>
      </c>
      <c r="H168" s="1" t="str">
        <f>IFERROR(VLOOKUP(E168,商品信息!A:D,4,0),"-")</f>
        <v>-</v>
      </c>
      <c r="K168" s="27">
        <f t="shared" si="2"/>
        <v>0</v>
      </c>
      <c r="M168" s="1" t="str">
        <f>IFERROR(VLOOKUP(L168,车辆信息!A:E,3,0),"-")</f>
        <v>-</v>
      </c>
    </row>
    <row r="169" spans="3:13">
      <c r="C169" s="1" t="str">
        <f>IFERROR(VLOOKUP(B169,客户信息!A:F,5,0),"-")</f>
        <v>-</v>
      </c>
      <c r="D169" s="1" t="str">
        <f>IFERROR(VLOOKUP(B169,客户信息!A:F,6,0),"-")</f>
        <v>-</v>
      </c>
      <c r="F169" s="1" t="str">
        <f>IFERROR(VLOOKUP(E169,商品信息!A:D,2,0),"-")</f>
        <v>-</v>
      </c>
      <c r="G169" s="1" t="str">
        <f>IFERROR(VLOOKUP(E169,商品信息!A:D,3,0),"-")</f>
        <v>-</v>
      </c>
      <c r="H169" s="1" t="str">
        <f>IFERROR(VLOOKUP(E169,商品信息!A:D,4,0),"-")</f>
        <v>-</v>
      </c>
      <c r="K169" s="27">
        <f t="shared" si="2"/>
        <v>0</v>
      </c>
      <c r="M169" s="1" t="str">
        <f>IFERROR(VLOOKUP(L169,车辆信息!A:E,3,0),"-")</f>
        <v>-</v>
      </c>
    </row>
    <row r="170" spans="3:13">
      <c r="C170" s="1" t="str">
        <f>IFERROR(VLOOKUP(B170,客户信息!A:F,5,0),"-")</f>
        <v>-</v>
      </c>
      <c r="D170" s="1" t="str">
        <f>IFERROR(VLOOKUP(B170,客户信息!A:F,6,0),"-")</f>
        <v>-</v>
      </c>
      <c r="F170" s="1" t="str">
        <f>IFERROR(VLOOKUP(E170,商品信息!A:D,2,0),"-")</f>
        <v>-</v>
      </c>
      <c r="G170" s="1" t="str">
        <f>IFERROR(VLOOKUP(E170,商品信息!A:D,3,0),"-")</f>
        <v>-</v>
      </c>
      <c r="H170" s="1" t="str">
        <f>IFERROR(VLOOKUP(E170,商品信息!A:D,4,0),"-")</f>
        <v>-</v>
      </c>
      <c r="K170" s="27">
        <f t="shared" si="2"/>
        <v>0</v>
      </c>
      <c r="M170" s="1" t="str">
        <f>IFERROR(VLOOKUP(L170,车辆信息!A:E,3,0),"-")</f>
        <v>-</v>
      </c>
    </row>
    <row r="171" spans="3:13">
      <c r="C171" s="1" t="str">
        <f>IFERROR(VLOOKUP(B171,客户信息!A:F,5,0),"-")</f>
        <v>-</v>
      </c>
      <c r="D171" s="1" t="str">
        <f>IFERROR(VLOOKUP(B171,客户信息!A:F,6,0),"-")</f>
        <v>-</v>
      </c>
      <c r="F171" s="1" t="str">
        <f>IFERROR(VLOOKUP(E171,商品信息!A:D,2,0),"-")</f>
        <v>-</v>
      </c>
      <c r="G171" s="1" t="str">
        <f>IFERROR(VLOOKUP(E171,商品信息!A:D,3,0),"-")</f>
        <v>-</v>
      </c>
      <c r="H171" s="1" t="str">
        <f>IFERROR(VLOOKUP(E171,商品信息!A:D,4,0),"-")</f>
        <v>-</v>
      </c>
      <c r="K171" s="27">
        <f t="shared" si="2"/>
        <v>0</v>
      </c>
      <c r="M171" s="1" t="str">
        <f>IFERROR(VLOOKUP(L171,车辆信息!A:E,3,0),"-")</f>
        <v>-</v>
      </c>
    </row>
    <row r="172" spans="3:13">
      <c r="C172" s="1" t="str">
        <f>IFERROR(VLOOKUP(B172,客户信息!A:F,5,0),"-")</f>
        <v>-</v>
      </c>
      <c r="D172" s="1" t="str">
        <f>IFERROR(VLOOKUP(B172,客户信息!A:F,6,0),"-")</f>
        <v>-</v>
      </c>
      <c r="F172" s="1" t="str">
        <f>IFERROR(VLOOKUP(E172,商品信息!A:D,2,0),"-")</f>
        <v>-</v>
      </c>
      <c r="G172" s="1" t="str">
        <f>IFERROR(VLOOKUP(E172,商品信息!A:D,3,0),"-")</f>
        <v>-</v>
      </c>
      <c r="H172" s="1" t="str">
        <f>IFERROR(VLOOKUP(E172,商品信息!A:D,4,0),"-")</f>
        <v>-</v>
      </c>
      <c r="K172" s="27">
        <f t="shared" si="2"/>
        <v>0</v>
      </c>
      <c r="M172" s="1" t="str">
        <f>IFERROR(VLOOKUP(L172,车辆信息!A:E,3,0),"-")</f>
        <v>-</v>
      </c>
    </row>
    <row r="173" spans="3:13">
      <c r="C173" s="1" t="str">
        <f>IFERROR(VLOOKUP(B173,客户信息!A:F,5,0),"-")</f>
        <v>-</v>
      </c>
      <c r="D173" s="1" t="str">
        <f>IFERROR(VLOOKUP(B173,客户信息!A:F,6,0),"-")</f>
        <v>-</v>
      </c>
      <c r="F173" s="1" t="str">
        <f>IFERROR(VLOOKUP(E173,商品信息!A:D,2,0),"-")</f>
        <v>-</v>
      </c>
      <c r="G173" s="1" t="str">
        <f>IFERROR(VLOOKUP(E173,商品信息!A:D,3,0),"-")</f>
        <v>-</v>
      </c>
      <c r="H173" s="1" t="str">
        <f>IFERROR(VLOOKUP(E173,商品信息!A:D,4,0),"-")</f>
        <v>-</v>
      </c>
      <c r="K173" s="27">
        <f t="shared" si="2"/>
        <v>0</v>
      </c>
      <c r="M173" s="1" t="str">
        <f>IFERROR(VLOOKUP(L173,车辆信息!A:E,3,0),"-")</f>
        <v>-</v>
      </c>
    </row>
    <row r="174" spans="3:13">
      <c r="C174" s="1" t="str">
        <f>IFERROR(VLOOKUP(B174,客户信息!A:F,5,0),"-")</f>
        <v>-</v>
      </c>
      <c r="D174" s="1" t="str">
        <f>IFERROR(VLOOKUP(B174,客户信息!A:F,6,0),"-")</f>
        <v>-</v>
      </c>
      <c r="F174" s="1" t="str">
        <f>IFERROR(VLOOKUP(E174,商品信息!A:D,2,0),"-")</f>
        <v>-</v>
      </c>
      <c r="G174" s="1" t="str">
        <f>IFERROR(VLOOKUP(E174,商品信息!A:D,3,0),"-")</f>
        <v>-</v>
      </c>
      <c r="H174" s="1" t="str">
        <f>IFERROR(VLOOKUP(E174,商品信息!A:D,4,0),"-")</f>
        <v>-</v>
      </c>
      <c r="K174" s="27">
        <f t="shared" si="2"/>
        <v>0</v>
      </c>
      <c r="M174" s="1" t="str">
        <f>IFERROR(VLOOKUP(L174,车辆信息!A:E,3,0),"-")</f>
        <v>-</v>
      </c>
    </row>
    <row r="175" spans="3:13">
      <c r="C175" s="1" t="str">
        <f>IFERROR(VLOOKUP(B175,客户信息!A:F,5,0),"-")</f>
        <v>-</v>
      </c>
      <c r="D175" s="1" t="str">
        <f>IFERROR(VLOOKUP(B175,客户信息!A:F,6,0),"-")</f>
        <v>-</v>
      </c>
      <c r="F175" s="1" t="str">
        <f>IFERROR(VLOOKUP(E175,商品信息!A:D,2,0),"-")</f>
        <v>-</v>
      </c>
      <c r="G175" s="1" t="str">
        <f>IFERROR(VLOOKUP(E175,商品信息!A:D,3,0),"-")</f>
        <v>-</v>
      </c>
      <c r="H175" s="1" t="str">
        <f>IFERROR(VLOOKUP(E175,商品信息!A:D,4,0),"-")</f>
        <v>-</v>
      </c>
      <c r="K175" s="27">
        <f t="shared" si="2"/>
        <v>0</v>
      </c>
      <c r="M175" s="1" t="str">
        <f>IFERROR(VLOOKUP(L175,车辆信息!A:E,3,0),"-")</f>
        <v>-</v>
      </c>
    </row>
    <row r="176" spans="3:13">
      <c r="C176" s="1" t="str">
        <f>IFERROR(VLOOKUP(B176,客户信息!A:F,5,0),"-")</f>
        <v>-</v>
      </c>
      <c r="D176" s="1" t="str">
        <f>IFERROR(VLOOKUP(B176,客户信息!A:F,6,0),"-")</f>
        <v>-</v>
      </c>
      <c r="F176" s="1" t="str">
        <f>IFERROR(VLOOKUP(E176,商品信息!A:D,2,0),"-")</f>
        <v>-</v>
      </c>
      <c r="G176" s="1" t="str">
        <f>IFERROR(VLOOKUP(E176,商品信息!A:D,3,0),"-")</f>
        <v>-</v>
      </c>
      <c r="H176" s="1" t="str">
        <f>IFERROR(VLOOKUP(E176,商品信息!A:D,4,0),"-")</f>
        <v>-</v>
      </c>
      <c r="K176" s="27">
        <f t="shared" si="2"/>
        <v>0</v>
      </c>
      <c r="M176" s="1" t="str">
        <f>IFERROR(VLOOKUP(L176,车辆信息!A:E,3,0),"-")</f>
        <v>-</v>
      </c>
    </row>
    <row r="177" spans="3:13">
      <c r="C177" s="1" t="str">
        <f>IFERROR(VLOOKUP(B177,客户信息!A:F,5,0),"-")</f>
        <v>-</v>
      </c>
      <c r="D177" s="1" t="str">
        <f>IFERROR(VLOOKUP(B177,客户信息!A:F,6,0),"-")</f>
        <v>-</v>
      </c>
      <c r="F177" s="1" t="str">
        <f>IFERROR(VLOOKUP(E177,商品信息!A:D,2,0),"-")</f>
        <v>-</v>
      </c>
      <c r="G177" s="1" t="str">
        <f>IFERROR(VLOOKUP(E177,商品信息!A:D,3,0),"-")</f>
        <v>-</v>
      </c>
      <c r="H177" s="1" t="str">
        <f>IFERROR(VLOOKUP(E177,商品信息!A:D,4,0),"-")</f>
        <v>-</v>
      </c>
      <c r="K177" s="27">
        <f t="shared" si="2"/>
        <v>0</v>
      </c>
      <c r="M177" s="1" t="str">
        <f>IFERROR(VLOOKUP(L177,车辆信息!A:E,3,0),"-")</f>
        <v>-</v>
      </c>
    </row>
    <row r="178" spans="3:13">
      <c r="C178" s="1" t="str">
        <f>IFERROR(VLOOKUP(B178,客户信息!A:F,5,0),"-")</f>
        <v>-</v>
      </c>
      <c r="D178" s="1" t="str">
        <f>IFERROR(VLOOKUP(B178,客户信息!A:F,6,0),"-")</f>
        <v>-</v>
      </c>
      <c r="F178" s="1" t="str">
        <f>IFERROR(VLOOKUP(E178,商品信息!A:D,2,0),"-")</f>
        <v>-</v>
      </c>
      <c r="G178" s="1" t="str">
        <f>IFERROR(VLOOKUP(E178,商品信息!A:D,3,0),"-")</f>
        <v>-</v>
      </c>
      <c r="H178" s="1" t="str">
        <f>IFERROR(VLOOKUP(E178,商品信息!A:D,4,0),"-")</f>
        <v>-</v>
      </c>
      <c r="K178" s="27">
        <f t="shared" si="2"/>
        <v>0</v>
      </c>
      <c r="M178" s="1" t="str">
        <f>IFERROR(VLOOKUP(L178,车辆信息!A:E,3,0),"-")</f>
        <v>-</v>
      </c>
    </row>
    <row r="179" spans="3:13">
      <c r="C179" s="1" t="str">
        <f>IFERROR(VLOOKUP(B179,客户信息!A:F,5,0),"-")</f>
        <v>-</v>
      </c>
      <c r="D179" s="1" t="str">
        <f>IFERROR(VLOOKUP(B179,客户信息!A:F,6,0),"-")</f>
        <v>-</v>
      </c>
      <c r="F179" s="1" t="str">
        <f>IFERROR(VLOOKUP(E179,商品信息!A:D,2,0),"-")</f>
        <v>-</v>
      </c>
      <c r="G179" s="1" t="str">
        <f>IFERROR(VLOOKUP(E179,商品信息!A:D,3,0),"-")</f>
        <v>-</v>
      </c>
      <c r="H179" s="1" t="str">
        <f>IFERROR(VLOOKUP(E179,商品信息!A:D,4,0),"-")</f>
        <v>-</v>
      </c>
      <c r="K179" s="27">
        <f t="shared" si="2"/>
        <v>0</v>
      </c>
      <c r="M179" s="1" t="str">
        <f>IFERROR(VLOOKUP(L179,车辆信息!A:E,3,0),"-")</f>
        <v>-</v>
      </c>
    </row>
    <row r="180" spans="3:13">
      <c r="C180" s="1" t="str">
        <f>IFERROR(VLOOKUP(B180,客户信息!A:F,5,0),"-")</f>
        <v>-</v>
      </c>
      <c r="D180" s="1" t="str">
        <f>IFERROR(VLOOKUP(B180,客户信息!A:F,6,0),"-")</f>
        <v>-</v>
      </c>
      <c r="F180" s="1" t="str">
        <f>IFERROR(VLOOKUP(E180,商品信息!A:D,2,0),"-")</f>
        <v>-</v>
      </c>
      <c r="G180" s="1" t="str">
        <f>IFERROR(VLOOKUP(E180,商品信息!A:D,3,0),"-")</f>
        <v>-</v>
      </c>
      <c r="H180" s="1" t="str">
        <f>IFERROR(VLOOKUP(E180,商品信息!A:D,4,0),"-")</f>
        <v>-</v>
      </c>
      <c r="K180" s="27">
        <f t="shared" si="2"/>
        <v>0</v>
      </c>
      <c r="M180" s="1" t="str">
        <f>IFERROR(VLOOKUP(L180,车辆信息!A:E,3,0),"-")</f>
        <v>-</v>
      </c>
    </row>
    <row r="181" spans="3:13">
      <c r="C181" s="1" t="str">
        <f>IFERROR(VLOOKUP(B181,客户信息!A:F,5,0),"-")</f>
        <v>-</v>
      </c>
      <c r="D181" s="1" t="str">
        <f>IFERROR(VLOOKUP(B181,客户信息!A:F,6,0),"-")</f>
        <v>-</v>
      </c>
      <c r="F181" s="1" t="str">
        <f>IFERROR(VLOOKUP(E181,商品信息!A:D,2,0),"-")</f>
        <v>-</v>
      </c>
      <c r="G181" s="1" t="str">
        <f>IFERROR(VLOOKUP(E181,商品信息!A:D,3,0),"-")</f>
        <v>-</v>
      </c>
      <c r="H181" s="1" t="str">
        <f>IFERROR(VLOOKUP(E181,商品信息!A:D,4,0),"-")</f>
        <v>-</v>
      </c>
      <c r="K181" s="27">
        <f t="shared" si="2"/>
        <v>0</v>
      </c>
      <c r="M181" s="1" t="str">
        <f>IFERROR(VLOOKUP(L181,车辆信息!A:E,3,0),"-")</f>
        <v>-</v>
      </c>
    </row>
    <row r="182" spans="3:13">
      <c r="C182" s="1" t="str">
        <f>IFERROR(VLOOKUP(B182,客户信息!A:F,5,0),"-")</f>
        <v>-</v>
      </c>
      <c r="D182" s="1" t="str">
        <f>IFERROR(VLOOKUP(B182,客户信息!A:F,6,0),"-")</f>
        <v>-</v>
      </c>
      <c r="F182" s="1" t="str">
        <f>IFERROR(VLOOKUP(E182,商品信息!A:D,2,0),"-")</f>
        <v>-</v>
      </c>
      <c r="G182" s="1" t="str">
        <f>IFERROR(VLOOKUP(E182,商品信息!A:D,3,0),"-")</f>
        <v>-</v>
      </c>
      <c r="H182" s="1" t="str">
        <f>IFERROR(VLOOKUP(E182,商品信息!A:D,4,0),"-")</f>
        <v>-</v>
      </c>
      <c r="K182" s="27">
        <f t="shared" si="2"/>
        <v>0</v>
      </c>
      <c r="M182" s="1" t="str">
        <f>IFERROR(VLOOKUP(L182,车辆信息!A:E,3,0),"-")</f>
        <v>-</v>
      </c>
    </row>
    <row r="183" spans="3:13">
      <c r="C183" s="1" t="str">
        <f>IFERROR(VLOOKUP(B183,客户信息!A:F,5,0),"-")</f>
        <v>-</v>
      </c>
      <c r="D183" s="1" t="str">
        <f>IFERROR(VLOOKUP(B183,客户信息!A:F,6,0),"-")</f>
        <v>-</v>
      </c>
      <c r="F183" s="1" t="str">
        <f>IFERROR(VLOOKUP(E183,商品信息!A:D,2,0),"-")</f>
        <v>-</v>
      </c>
      <c r="G183" s="1" t="str">
        <f>IFERROR(VLOOKUP(E183,商品信息!A:D,3,0),"-")</f>
        <v>-</v>
      </c>
      <c r="H183" s="1" t="str">
        <f>IFERROR(VLOOKUP(E183,商品信息!A:D,4,0),"-")</f>
        <v>-</v>
      </c>
      <c r="K183" s="27">
        <f t="shared" si="2"/>
        <v>0</v>
      </c>
      <c r="M183" s="1" t="str">
        <f>IFERROR(VLOOKUP(L183,车辆信息!A:E,3,0),"-")</f>
        <v>-</v>
      </c>
    </row>
    <row r="184" spans="3:13">
      <c r="C184" s="1" t="str">
        <f>IFERROR(VLOOKUP(B184,客户信息!A:F,5,0),"-")</f>
        <v>-</v>
      </c>
      <c r="D184" s="1" t="str">
        <f>IFERROR(VLOOKUP(B184,客户信息!A:F,6,0),"-")</f>
        <v>-</v>
      </c>
      <c r="F184" s="1" t="str">
        <f>IFERROR(VLOOKUP(E184,商品信息!A:D,2,0),"-")</f>
        <v>-</v>
      </c>
      <c r="G184" s="1" t="str">
        <f>IFERROR(VLOOKUP(E184,商品信息!A:D,3,0),"-")</f>
        <v>-</v>
      </c>
      <c r="H184" s="1" t="str">
        <f>IFERROR(VLOOKUP(E184,商品信息!A:D,4,0),"-")</f>
        <v>-</v>
      </c>
      <c r="K184" s="27">
        <f t="shared" si="2"/>
        <v>0</v>
      </c>
      <c r="M184" s="1" t="str">
        <f>IFERROR(VLOOKUP(L184,车辆信息!A:E,3,0),"-")</f>
        <v>-</v>
      </c>
    </row>
    <row r="185" spans="3:13">
      <c r="C185" s="1" t="str">
        <f>IFERROR(VLOOKUP(B185,客户信息!A:F,5,0),"-")</f>
        <v>-</v>
      </c>
      <c r="D185" s="1" t="str">
        <f>IFERROR(VLOOKUP(B185,客户信息!A:F,6,0),"-")</f>
        <v>-</v>
      </c>
      <c r="F185" s="1" t="str">
        <f>IFERROR(VLOOKUP(E185,商品信息!A:D,2,0),"-")</f>
        <v>-</v>
      </c>
      <c r="G185" s="1" t="str">
        <f>IFERROR(VLOOKUP(E185,商品信息!A:D,3,0),"-")</f>
        <v>-</v>
      </c>
      <c r="H185" s="1" t="str">
        <f>IFERROR(VLOOKUP(E185,商品信息!A:D,4,0),"-")</f>
        <v>-</v>
      </c>
      <c r="K185" s="27">
        <f t="shared" si="2"/>
        <v>0</v>
      </c>
      <c r="M185" s="1" t="str">
        <f>IFERROR(VLOOKUP(L185,车辆信息!A:E,3,0),"-")</f>
        <v>-</v>
      </c>
    </row>
    <row r="186" spans="3:13">
      <c r="C186" s="1" t="str">
        <f>IFERROR(VLOOKUP(B186,客户信息!A:F,5,0),"-")</f>
        <v>-</v>
      </c>
      <c r="D186" s="1" t="str">
        <f>IFERROR(VLOOKUP(B186,客户信息!A:F,6,0),"-")</f>
        <v>-</v>
      </c>
      <c r="F186" s="1" t="str">
        <f>IFERROR(VLOOKUP(E186,商品信息!A:D,2,0),"-")</f>
        <v>-</v>
      </c>
      <c r="G186" s="1" t="str">
        <f>IFERROR(VLOOKUP(E186,商品信息!A:D,3,0),"-")</f>
        <v>-</v>
      </c>
      <c r="H186" s="1" t="str">
        <f>IFERROR(VLOOKUP(E186,商品信息!A:D,4,0),"-")</f>
        <v>-</v>
      </c>
      <c r="K186" s="27">
        <f t="shared" si="2"/>
        <v>0</v>
      </c>
      <c r="M186" s="1" t="str">
        <f>IFERROR(VLOOKUP(L186,车辆信息!A:E,3,0),"-")</f>
        <v>-</v>
      </c>
    </row>
    <row r="187" spans="3:13">
      <c r="C187" s="1" t="str">
        <f>IFERROR(VLOOKUP(B187,客户信息!A:F,5,0),"-")</f>
        <v>-</v>
      </c>
      <c r="D187" s="1" t="str">
        <f>IFERROR(VLOOKUP(B187,客户信息!A:F,6,0),"-")</f>
        <v>-</v>
      </c>
      <c r="F187" s="1" t="str">
        <f>IFERROR(VLOOKUP(E187,商品信息!A:D,2,0),"-")</f>
        <v>-</v>
      </c>
      <c r="G187" s="1" t="str">
        <f>IFERROR(VLOOKUP(E187,商品信息!A:D,3,0),"-")</f>
        <v>-</v>
      </c>
      <c r="H187" s="1" t="str">
        <f>IFERROR(VLOOKUP(E187,商品信息!A:D,4,0),"-")</f>
        <v>-</v>
      </c>
      <c r="K187" s="27">
        <f t="shared" si="2"/>
        <v>0</v>
      </c>
      <c r="M187" s="1" t="str">
        <f>IFERROR(VLOOKUP(L187,车辆信息!A:E,3,0),"-")</f>
        <v>-</v>
      </c>
    </row>
    <row r="188" spans="3:13">
      <c r="C188" s="1" t="str">
        <f>IFERROR(VLOOKUP(B188,客户信息!A:F,5,0),"-")</f>
        <v>-</v>
      </c>
      <c r="D188" s="1" t="str">
        <f>IFERROR(VLOOKUP(B188,客户信息!A:F,6,0),"-")</f>
        <v>-</v>
      </c>
      <c r="F188" s="1" t="str">
        <f>IFERROR(VLOOKUP(E188,商品信息!A:D,2,0),"-")</f>
        <v>-</v>
      </c>
      <c r="G188" s="1" t="str">
        <f>IFERROR(VLOOKUP(E188,商品信息!A:D,3,0),"-")</f>
        <v>-</v>
      </c>
      <c r="H188" s="1" t="str">
        <f>IFERROR(VLOOKUP(E188,商品信息!A:D,4,0),"-")</f>
        <v>-</v>
      </c>
      <c r="K188" s="27">
        <f t="shared" si="2"/>
        <v>0</v>
      </c>
      <c r="M188" s="1" t="str">
        <f>IFERROR(VLOOKUP(L188,车辆信息!A:E,3,0),"-")</f>
        <v>-</v>
      </c>
    </row>
    <row r="189" spans="3:13">
      <c r="C189" s="1" t="str">
        <f>IFERROR(VLOOKUP(B189,客户信息!A:F,5,0),"-")</f>
        <v>-</v>
      </c>
      <c r="D189" s="1" t="str">
        <f>IFERROR(VLOOKUP(B189,客户信息!A:F,6,0),"-")</f>
        <v>-</v>
      </c>
      <c r="F189" s="1" t="str">
        <f>IFERROR(VLOOKUP(E189,商品信息!A:D,2,0),"-")</f>
        <v>-</v>
      </c>
      <c r="G189" s="1" t="str">
        <f>IFERROR(VLOOKUP(E189,商品信息!A:D,3,0),"-")</f>
        <v>-</v>
      </c>
      <c r="H189" s="1" t="str">
        <f>IFERROR(VLOOKUP(E189,商品信息!A:D,4,0),"-")</f>
        <v>-</v>
      </c>
      <c r="K189" s="27">
        <f t="shared" si="2"/>
        <v>0</v>
      </c>
      <c r="M189" s="1" t="str">
        <f>IFERROR(VLOOKUP(L189,车辆信息!A:E,3,0),"-")</f>
        <v>-</v>
      </c>
    </row>
    <row r="190" spans="3:13">
      <c r="C190" s="1" t="str">
        <f>IFERROR(VLOOKUP(B190,客户信息!A:F,5,0),"-")</f>
        <v>-</v>
      </c>
      <c r="D190" s="1" t="str">
        <f>IFERROR(VLOOKUP(B190,客户信息!A:F,6,0),"-")</f>
        <v>-</v>
      </c>
      <c r="F190" s="1" t="str">
        <f>IFERROR(VLOOKUP(E190,商品信息!A:D,2,0),"-")</f>
        <v>-</v>
      </c>
      <c r="G190" s="1" t="str">
        <f>IFERROR(VLOOKUP(E190,商品信息!A:D,3,0),"-")</f>
        <v>-</v>
      </c>
      <c r="H190" s="1" t="str">
        <f>IFERROR(VLOOKUP(E190,商品信息!A:D,4,0),"-")</f>
        <v>-</v>
      </c>
      <c r="K190" s="27">
        <f t="shared" si="2"/>
        <v>0</v>
      </c>
      <c r="M190" s="1" t="str">
        <f>IFERROR(VLOOKUP(L190,车辆信息!A:E,3,0),"-")</f>
        <v>-</v>
      </c>
    </row>
    <row r="191" spans="3:13">
      <c r="C191" s="1" t="str">
        <f>IFERROR(VLOOKUP(B191,客户信息!A:F,5,0),"-")</f>
        <v>-</v>
      </c>
      <c r="D191" s="1" t="str">
        <f>IFERROR(VLOOKUP(B191,客户信息!A:F,6,0),"-")</f>
        <v>-</v>
      </c>
      <c r="F191" s="1" t="str">
        <f>IFERROR(VLOOKUP(E191,商品信息!A:D,2,0),"-")</f>
        <v>-</v>
      </c>
      <c r="G191" s="1" t="str">
        <f>IFERROR(VLOOKUP(E191,商品信息!A:D,3,0),"-")</f>
        <v>-</v>
      </c>
      <c r="H191" s="1" t="str">
        <f>IFERROR(VLOOKUP(E191,商品信息!A:D,4,0),"-")</f>
        <v>-</v>
      </c>
      <c r="K191" s="27">
        <f t="shared" si="2"/>
        <v>0</v>
      </c>
      <c r="M191" s="1" t="str">
        <f>IFERROR(VLOOKUP(L191,车辆信息!A:E,3,0),"-")</f>
        <v>-</v>
      </c>
    </row>
    <row r="192" spans="3:13">
      <c r="C192" s="1" t="str">
        <f>IFERROR(VLOOKUP(B192,客户信息!A:F,5,0),"-")</f>
        <v>-</v>
      </c>
      <c r="D192" s="1" t="str">
        <f>IFERROR(VLOOKUP(B192,客户信息!A:F,6,0),"-")</f>
        <v>-</v>
      </c>
      <c r="F192" s="1" t="str">
        <f>IFERROR(VLOOKUP(E192,商品信息!A:D,2,0),"-")</f>
        <v>-</v>
      </c>
      <c r="G192" s="1" t="str">
        <f>IFERROR(VLOOKUP(E192,商品信息!A:D,3,0),"-")</f>
        <v>-</v>
      </c>
      <c r="H192" s="1" t="str">
        <f>IFERROR(VLOOKUP(E192,商品信息!A:D,4,0),"-")</f>
        <v>-</v>
      </c>
      <c r="K192" s="27">
        <f t="shared" ref="K192:K255" si="3">I192*J192</f>
        <v>0</v>
      </c>
      <c r="M192" s="1" t="str">
        <f>IFERROR(VLOOKUP(L192,车辆信息!A:E,3,0),"-")</f>
        <v>-</v>
      </c>
    </row>
    <row r="193" spans="3:13">
      <c r="C193" s="1" t="str">
        <f>IFERROR(VLOOKUP(B193,客户信息!A:F,5,0),"-")</f>
        <v>-</v>
      </c>
      <c r="D193" s="1" t="str">
        <f>IFERROR(VLOOKUP(B193,客户信息!A:F,6,0),"-")</f>
        <v>-</v>
      </c>
      <c r="F193" s="1" t="str">
        <f>IFERROR(VLOOKUP(E193,商品信息!A:D,2,0),"-")</f>
        <v>-</v>
      </c>
      <c r="G193" s="1" t="str">
        <f>IFERROR(VLOOKUP(E193,商品信息!A:D,3,0),"-")</f>
        <v>-</v>
      </c>
      <c r="H193" s="1" t="str">
        <f>IFERROR(VLOOKUP(E193,商品信息!A:D,4,0),"-")</f>
        <v>-</v>
      </c>
      <c r="K193" s="27">
        <f t="shared" si="3"/>
        <v>0</v>
      </c>
      <c r="M193" s="1" t="str">
        <f>IFERROR(VLOOKUP(L193,车辆信息!A:E,3,0),"-")</f>
        <v>-</v>
      </c>
    </row>
    <row r="194" spans="3:13">
      <c r="C194" s="1" t="str">
        <f>IFERROR(VLOOKUP(B194,客户信息!A:F,5,0),"-")</f>
        <v>-</v>
      </c>
      <c r="D194" s="1" t="str">
        <f>IFERROR(VLOOKUP(B194,客户信息!A:F,6,0),"-")</f>
        <v>-</v>
      </c>
      <c r="F194" s="1" t="str">
        <f>IFERROR(VLOOKUP(E194,商品信息!A:D,2,0),"-")</f>
        <v>-</v>
      </c>
      <c r="G194" s="1" t="str">
        <f>IFERROR(VLOOKUP(E194,商品信息!A:D,3,0),"-")</f>
        <v>-</v>
      </c>
      <c r="H194" s="1" t="str">
        <f>IFERROR(VLOOKUP(E194,商品信息!A:D,4,0),"-")</f>
        <v>-</v>
      </c>
      <c r="K194" s="27">
        <f t="shared" si="3"/>
        <v>0</v>
      </c>
      <c r="M194" s="1" t="str">
        <f>IFERROR(VLOOKUP(L194,车辆信息!A:E,3,0),"-")</f>
        <v>-</v>
      </c>
    </row>
    <row r="195" spans="3:13">
      <c r="C195" s="1" t="str">
        <f>IFERROR(VLOOKUP(B195,客户信息!A:F,5,0),"-")</f>
        <v>-</v>
      </c>
      <c r="D195" s="1" t="str">
        <f>IFERROR(VLOOKUP(B195,客户信息!A:F,6,0),"-")</f>
        <v>-</v>
      </c>
      <c r="F195" s="1" t="str">
        <f>IFERROR(VLOOKUP(E195,商品信息!A:D,2,0),"-")</f>
        <v>-</v>
      </c>
      <c r="G195" s="1" t="str">
        <f>IFERROR(VLOOKUP(E195,商品信息!A:D,3,0),"-")</f>
        <v>-</v>
      </c>
      <c r="H195" s="1" t="str">
        <f>IFERROR(VLOOKUP(E195,商品信息!A:D,4,0),"-")</f>
        <v>-</v>
      </c>
      <c r="K195" s="27">
        <f t="shared" si="3"/>
        <v>0</v>
      </c>
      <c r="M195" s="1" t="str">
        <f>IFERROR(VLOOKUP(L195,车辆信息!A:E,3,0),"-")</f>
        <v>-</v>
      </c>
    </row>
    <row r="196" spans="3:13">
      <c r="C196" s="1" t="str">
        <f>IFERROR(VLOOKUP(B196,客户信息!A:F,5,0),"-")</f>
        <v>-</v>
      </c>
      <c r="D196" s="1" t="str">
        <f>IFERROR(VLOOKUP(B196,客户信息!A:F,6,0),"-")</f>
        <v>-</v>
      </c>
      <c r="F196" s="1" t="str">
        <f>IFERROR(VLOOKUP(E196,商品信息!A:D,2,0),"-")</f>
        <v>-</v>
      </c>
      <c r="G196" s="1" t="str">
        <f>IFERROR(VLOOKUP(E196,商品信息!A:D,3,0),"-")</f>
        <v>-</v>
      </c>
      <c r="H196" s="1" t="str">
        <f>IFERROR(VLOOKUP(E196,商品信息!A:D,4,0),"-")</f>
        <v>-</v>
      </c>
      <c r="K196" s="27">
        <f t="shared" si="3"/>
        <v>0</v>
      </c>
      <c r="M196" s="1" t="str">
        <f>IFERROR(VLOOKUP(L196,车辆信息!A:E,3,0),"-")</f>
        <v>-</v>
      </c>
    </row>
    <row r="197" spans="3:13">
      <c r="C197" s="1" t="str">
        <f>IFERROR(VLOOKUP(B197,客户信息!A:F,5,0),"-")</f>
        <v>-</v>
      </c>
      <c r="D197" s="1" t="str">
        <f>IFERROR(VLOOKUP(B197,客户信息!A:F,6,0),"-")</f>
        <v>-</v>
      </c>
      <c r="F197" s="1" t="str">
        <f>IFERROR(VLOOKUP(E197,商品信息!A:D,2,0),"-")</f>
        <v>-</v>
      </c>
      <c r="G197" s="1" t="str">
        <f>IFERROR(VLOOKUP(E197,商品信息!A:D,3,0),"-")</f>
        <v>-</v>
      </c>
      <c r="H197" s="1" t="str">
        <f>IFERROR(VLOOKUP(E197,商品信息!A:D,4,0),"-")</f>
        <v>-</v>
      </c>
      <c r="K197" s="27">
        <f t="shared" si="3"/>
        <v>0</v>
      </c>
      <c r="M197" s="1" t="str">
        <f>IFERROR(VLOOKUP(L197,车辆信息!A:E,3,0),"-")</f>
        <v>-</v>
      </c>
    </row>
    <row r="198" spans="3:13">
      <c r="C198" s="1" t="str">
        <f>IFERROR(VLOOKUP(B198,客户信息!A:F,5,0),"-")</f>
        <v>-</v>
      </c>
      <c r="D198" s="1" t="str">
        <f>IFERROR(VLOOKUP(B198,客户信息!A:F,6,0),"-")</f>
        <v>-</v>
      </c>
      <c r="F198" s="1" t="str">
        <f>IFERROR(VLOOKUP(E198,商品信息!A:D,2,0),"-")</f>
        <v>-</v>
      </c>
      <c r="G198" s="1" t="str">
        <f>IFERROR(VLOOKUP(E198,商品信息!A:D,3,0),"-")</f>
        <v>-</v>
      </c>
      <c r="H198" s="1" t="str">
        <f>IFERROR(VLOOKUP(E198,商品信息!A:D,4,0),"-")</f>
        <v>-</v>
      </c>
      <c r="K198" s="27">
        <f t="shared" si="3"/>
        <v>0</v>
      </c>
      <c r="M198" s="1" t="str">
        <f>IFERROR(VLOOKUP(L198,车辆信息!A:E,3,0),"-")</f>
        <v>-</v>
      </c>
    </row>
    <row r="199" spans="3:13">
      <c r="C199" s="1" t="str">
        <f>IFERROR(VLOOKUP(B199,客户信息!A:F,5,0),"-")</f>
        <v>-</v>
      </c>
      <c r="D199" s="1" t="str">
        <f>IFERROR(VLOOKUP(B199,客户信息!A:F,6,0),"-")</f>
        <v>-</v>
      </c>
      <c r="F199" s="1" t="str">
        <f>IFERROR(VLOOKUP(E199,商品信息!A:D,2,0),"-")</f>
        <v>-</v>
      </c>
      <c r="G199" s="1" t="str">
        <f>IFERROR(VLOOKUP(E199,商品信息!A:D,3,0),"-")</f>
        <v>-</v>
      </c>
      <c r="H199" s="1" t="str">
        <f>IFERROR(VLOOKUP(E199,商品信息!A:D,4,0),"-")</f>
        <v>-</v>
      </c>
      <c r="K199" s="27">
        <f t="shared" si="3"/>
        <v>0</v>
      </c>
      <c r="M199" s="1" t="str">
        <f>IFERROR(VLOOKUP(L199,车辆信息!A:E,3,0),"-")</f>
        <v>-</v>
      </c>
    </row>
    <row r="200" spans="3:13">
      <c r="C200" s="1" t="str">
        <f>IFERROR(VLOOKUP(B200,客户信息!A:F,5,0),"-")</f>
        <v>-</v>
      </c>
      <c r="D200" s="1" t="str">
        <f>IFERROR(VLOOKUP(B200,客户信息!A:F,6,0),"-")</f>
        <v>-</v>
      </c>
      <c r="F200" s="1" t="str">
        <f>IFERROR(VLOOKUP(E200,商品信息!A:D,2,0),"-")</f>
        <v>-</v>
      </c>
      <c r="G200" s="1" t="str">
        <f>IFERROR(VLOOKUP(E200,商品信息!A:D,3,0),"-")</f>
        <v>-</v>
      </c>
      <c r="H200" s="1" t="str">
        <f>IFERROR(VLOOKUP(E200,商品信息!A:D,4,0),"-")</f>
        <v>-</v>
      </c>
      <c r="K200" s="27">
        <f t="shared" si="3"/>
        <v>0</v>
      </c>
      <c r="M200" s="1" t="str">
        <f>IFERROR(VLOOKUP(L200,车辆信息!A:E,3,0),"-")</f>
        <v>-</v>
      </c>
    </row>
    <row r="201" spans="3:13">
      <c r="C201" s="1" t="str">
        <f>IFERROR(VLOOKUP(B201,客户信息!A:F,5,0),"-")</f>
        <v>-</v>
      </c>
      <c r="D201" s="1" t="str">
        <f>IFERROR(VLOOKUP(B201,客户信息!A:F,6,0),"-")</f>
        <v>-</v>
      </c>
      <c r="F201" s="1" t="str">
        <f>IFERROR(VLOOKUP(E201,商品信息!A:D,2,0),"-")</f>
        <v>-</v>
      </c>
      <c r="G201" s="1" t="str">
        <f>IFERROR(VLOOKUP(E201,商品信息!A:D,3,0),"-")</f>
        <v>-</v>
      </c>
      <c r="H201" s="1" t="str">
        <f>IFERROR(VLOOKUP(E201,商品信息!A:D,4,0),"-")</f>
        <v>-</v>
      </c>
      <c r="K201" s="27">
        <f t="shared" si="3"/>
        <v>0</v>
      </c>
      <c r="M201" s="1" t="str">
        <f>IFERROR(VLOOKUP(L201,车辆信息!A:E,3,0),"-")</f>
        <v>-</v>
      </c>
    </row>
    <row r="202" spans="3:13">
      <c r="C202" s="1" t="str">
        <f>IFERROR(VLOOKUP(B202,客户信息!A:F,5,0),"-")</f>
        <v>-</v>
      </c>
      <c r="D202" s="1" t="str">
        <f>IFERROR(VLOOKUP(B202,客户信息!A:F,6,0),"-")</f>
        <v>-</v>
      </c>
      <c r="F202" s="1" t="str">
        <f>IFERROR(VLOOKUP(E202,商品信息!A:D,2,0),"-")</f>
        <v>-</v>
      </c>
      <c r="G202" s="1" t="str">
        <f>IFERROR(VLOOKUP(E202,商品信息!A:D,3,0),"-")</f>
        <v>-</v>
      </c>
      <c r="H202" s="1" t="str">
        <f>IFERROR(VLOOKUP(E202,商品信息!A:D,4,0),"-")</f>
        <v>-</v>
      </c>
      <c r="K202" s="27">
        <f t="shared" si="3"/>
        <v>0</v>
      </c>
      <c r="M202" s="1" t="str">
        <f>IFERROR(VLOOKUP(L202,车辆信息!A:E,3,0),"-")</f>
        <v>-</v>
      </c>
    </row>
    <row r="203" spans="3:13">
      <c r="C203" s="1" t="str">
        <f>IFERROR(VLOOKUP(B203,客户信息!A:F,5,0),"-")</f>
        <v>-</v>
      </c>
      <c r="D203" s="1" t="str">
        <f>IFERROR(VLOOKUP(B203,客户信息!A:F,6,0),"-")</f>
        <v>-</v>
      </c>
      <c r="F203" s="1" t="str">
        <f>IFERROR(VLOOKUP(E203,商品信息!A:D,2,0),"-")</f>
        <v>-</v>
      </c>
      <c r="G203" s="1" t="str">
        <f>IFERROR(VLOOKUP(E203,商品信息!A:D,3,0),"-")</f>
        <v>-</v>
      </c>
      <c r="H203" s="1" t="str">
        <f>IFERROR(VLOOKUP(E203,商品信息!A:D,4,0),"-")</f>
        <v>-</v>
      </c>
      <c r="K203" s="27">
        <f t="shared" si="3"/>
        <v>0</v>
      </c>
      <c r="M203" s="1" t="str">
        <f>IFERROR(VLOOKUP(L203,车辆信息!A:E,3,0),"-")</f>
        <v>-</v>
      </c>
    </row>
    <row r="204" spans="3:13">
      <c r="C204" s="1" t="str">
        <f>IFERROR(VLOOKUP(B204,客户信息!A:F,5,0),"-")</f>
        <v>-</v>
      </c>
      <c r="D204" s="1" t="str">
        <f>IFERROR(VLOOKUP(B204,客户信息!A:F,6,0),"-")</f>
        <v>-</v>
      </c>
      <c r="F204" s="1" t="str">
        <f>IFERROR(VLOOKUP(E204,商品信息!A:D,2,0),"-")</f>
        <v>-</v>
      </c>
      <c r="G204" s="1" t="str">
        <f>IFERROR(VLOOKUP(E204,商品信息!A:D,3,0),"-")</f>
        <v>-</v>
      </c>
      <c r="H204" s="1" t="str">
        <f>IFERROR(VLOOKUP(E204,商品信息!A:D,4,0),"-")</f>
        <v>-</v>
      </c>
      <c r="K204" s="27">
        <f t="shared" si="3"/>
        <v>0</v>
      </c>
      <c r="M204" s="1" t="str">
        <f>IFERROR(VLOOKUP(L204,车辆信息!A:E,3,0),"-")</f>
        <v>-</v>
      </c>
    </row>
    <row r="205" spans="3:13">
      <c r="C205" s="1" t="str">
        <f>IFERROR(VLOOKUP(B205,客户信息!A:F,5,0),"-")</f>
        <v>-</v>
      </c>
      <c r="D205" s="1" t="str">
        <f>IFERROR(VLOOKUP(B205,客户信息!A:F,6,0),"-")</f>
        <v>-</v>
      </c>
      <c r="F205" s="1" t="str">
        <f>IFERROR(VLOOKUP(E205,商品信息!A:D,2,0),"-")</f>
        <v>-</v>
      </c>
      <c r="G205" s="1" t="str">
        <f>IFERROR(VLOOKUP(E205,商品信息!A:D,3,0),"-")</f>
        <v>-</v>
      </c>
      <c r="H205" s="1" t="str">
        <f>IFERROR(VLOOKUP(E205,商品信息!A:D,4,0),"-")</f>
        <v>-</v>
      </c>
      <c r="K205" s="27">
        <f t="shared" si="3"/>
        <v>0</v>
      </c>
      <c r="M205" s="1" t="str">
        <f>IFERROR(VLOOKUP(L205,车辆信息!A:E,3,0),"-")</f>
        <v>-</v>
      </c>
    </row>
    <row r="206" spans="3:13">
      <c r="C206" s="1" t="str">
        <f>IFERROR(VLOOKUP(B206,客户信息!A:F,5,0),"-")</f>
        <v>-</v>
      </c>
      <c r="D206" s="1" t="str">
        <f>IFERROR(VLOOKUP(B206,客户信息!A:F,6,0),"-")</f>
        <v>-</v>
      </c>
      <c r="F206" s="1" t="str">
        <f>IFERROR(VLOOKUP(E206,商品信息!A:D,2,0),"-")</f>
        <v>-</v>
      </c>
      <c r="G206" s="1" t="str">
        <f>IFERROR(VLOOKUP(E206,商品信息!A:D,3,0),"-")</f>
        <v>-</v>
      </c>
      <c r="H206" s="1" t="str">
        <f>IFERROR(VLOOKUP(E206,商品信息!A:D,4,0),"-")</f>
        <v>-</v>
      </c>
      <c r="K206" s="27">
        <f t="shared" si="3"/>
        <v>0</v>
      </c>
      <c r="M206" s="1" t="str">
        <f>IFERROR(VLOOKUP(L206,车辆信息!A:E,3,0),"-")</f>
        <v>-</v>
      </c>
    </row>
    <row r="207" spans="3:13">
      <c r="C207" s="1" t="str">
        <f>IFERROR(VLOOKUP(B207,客户信息!A:F,5,0),"-")</f>
        <v>-</v>
      </c>
      <c r="D207" s="1" t="str">
        <f>IFERROR(VLOOKUP(B207,客户信息!A:F,6,0),"-")</f>
        <v>-</v>
      </c>
      <c r="F207" s="1" t="str">
        <f>IFERROR(VLOOKUP(E207,商品信息!A:D,2,0),"-")</f>
        <v>-</v>
      </c>
      <c r="G207" s="1" t="str">
        <f>IFERROR(VLOOKUP(E207,商品信息!A:D,3,0),"-")</f>
        <v>-</v>
      </c>
      <c r="H207" s="1" t="str">
        <f>IFERROR(VLOOKUP(E207,商品信息!A:D,4,0),"-")</f>
        <v>-</v>
      </c>
      <c r="K207" s="27">
        <f t="shared" si="3"/>
        <v>0</v>
      </c>
      <c r="M207" s="1" t="str">
        <f>IFERROR(VLOOKUP(L207,车辆信息!A:E,3,0),"-")</f>
        <v>-</v>
      </c>
    </row>
    <row r="208" spans="3:13">
      <c r="C208" s="1" t="str">
        <f>IFERROR(VLOOKUP(B208,客户信息!A:F,5,0),"-")</f>
        <v>-</v>
      </c>
      <c r="D208" s="1" t="str">
        <f>IFERROR(VLOOKUP(B208,客户信息!A:F,6,0),"-")</f>
        <v>-</v>
      </c>
      <c r="F208" s="1" t="str">
        <f>IFERROR(VLOOKUP(E208,商品信息!A:D,2,0),"-")</f>
        <v>-</v>
      </c>
      <c r="G208" s="1" t="str">
        <f>IFERROR(VLOOKUP(E208,商品信息!A:D,3,0),"-")</f>
        <v>-</v>
      </c>
      <c r="H208" s="1" t="str">
        <f>IFERROR(VLOOKUP(E208,商品信息!A:D,4,0),"-")</f>
        <v>-</v>
      </c>
      <c r="K208" s="27">
        <f t="shared" si="3"/>
        <v>0</v>
      </c>
      <c r="M208" s="1" t="str">
        <f>IFERROR(VLOOKUP(L208,车辆信息!A:E,3,0),"-")</f>
        <v>-</v>
      </c>
    </row>
    <row r="209" spans="3:13">
      <c r="C209" s="1" t="str">
        <f>IFERROR(VLOOKUP(B209,客户信息!A:F,5,0),"-")</f>
        <v>-</v>
      </c>
      <c r="D209" s="1" t="str">
        <f>IFERROR(VLOOKUP(B209,客户信息!A:F,6,0),"-")</f>
        <v>-</v>
      </c>
      <c r="F209" s="1" t="str">
        <f>IFERROR(VLOOKUP(E209,商品信息!A:D,2,0),"-")</f>
        <v>-</v>
      </c>
      <c r="G209" s="1" t="str">
        <f>IFERROR(VLOOKUP(E209,商品信息!A:D,3,0),"-")</f>
        <v>-</v>
      </c>
      <c r="H209" s="1" t="str">
        <f>IFERROR(VLOOKUP(E209,商品信息!A:D,4,0),"-")</f>
        <v>-</v>
      </c>
      <c r="K209" s="27">
        <f t="shared" si="3"/>
        <v>0</v>
      </c>
      <c r="M209" s="1" t="str">
        <f>IFERROR(VLOOKUP(L209,车辆信息!A:E,3,0),"-")</f>
        <v>-</v>
      </c>
    </row>
    <row r="210" spans="3:13">
      <c r="C210" s="1" t="str">
        <f>IFERROR(VLOOKUP(B210,客户信息!A:F,5,0),"-")</f>
        <v>-</v>
      </c>
      <c r="D210" s="1" t="str">
        <f>IFERROR(VLOOKUP(B210,客户信息!A:F,6,0),"-")</f>
        <v>-</v>
      </c>
      <c r="F210" s="1" t="str">
        <f>IFERROR(VLOOKUP(E210,商品信息!A:D,2,0),"-")</f>
        <v>-</v>
      </c>
      <c r="G210" s="1" t="str">
        <f>IFERROR(VLOOKUP(E210,商品信息!A:D,3,0),"-")</f>
        <v>-</v>
      </c>
      <c r="H210" s="1" t="str">
        <f>IFERROR(VLOOKUP(E210,商品信息!A:D,4,0),"-")</f>
        <v>-</v>
      </c>
      <c r="K210" s="27">
        <f t="shared" si="3"/>
        <v>0</v>
      </c>
      <c r="M210" s="1" t="str">
        <f>IFERROR(VLOOKUP(L210,车辆信息!A:E,3,0),"-")</f>
        <v>-</v>
      </c>
    </row>
    <row r="211" spans="3:13">
      <c r="C211" s="1" t="str">
        <f>IFERROR(VLOOKUP(B211,客户信息!A:F,5,0),"-")</f>
        <v>-</v>
      </c>
      <c r="D211" s="1" t="str">
        <f>IFERROR(VLOOKUP(B211,客户信息!A:F,6,0),"-")</f>
        <v>-</v>
      </c>
      <c r="F211" s="1" t="str">
        <f>IFERROR(VLOOKUP(E211,商品信息!A:D,2,0),"-")</f>
        <v>-</v>
      </c>
      <c r="G211" s="1" t="str">
        <f>IFERROR(VLOOKUP(E211,商品信息!A:D,3,0),"-")</f>
        <v>-</v>
      </c>
      <c r="H211" s="1" t="str">
        <f>IFERROR(VLOOKUP(E211,商品信息!A:D,4,0),"-")</f>
        <v>-</v>
      </c>
      <c r="K211" s="27">
        <f t="shared" si="3"/>
        <v>0</v>
      </c>
      <c r="M211" s="1" t="str">
        <f>IFERROR(VLOOKUP(L211,车辆信息!A:E,3,0),"-")</f>
        <v>-</v>
      </c>
    </row>
    <row r="212" spans="3:13">
      <c r="C212" s="1" t="str">
        <f>IFERROR(VLOOKUP(B212,客户信息!A:F,5,0),"-")</f>
        <v>-</v>
      </c>
      <c r="D212" s="1" t="str">
        <f>IFERROR(VLOOKUP(B212,客户信息!A:F,6,0),"-")</f>
        <v>-</v>
      </c>
      <c r="F212" s="1" t="str">
        <f>IFERROR(VLOOKUP(E212,商品信息!A:D,2,0),"-")</f>
        <v>-</v>
      </c>
      <c r="G212" s="1" t="str">
        <f>IFERROR(VLOOKUP(E212,商品信息!A:D,3,0),"-")</f>
        <v>-</v>
      </c>
      <c r="H212" s="1" t="str">
        <f>IFERROR(VLOOKUP(E212,商品信息!A:D,4,0),"-")</f>
        <v>-</v>
      </c>
      <c r="K212" s="27">
        <f t="shared" si="3"/>
        <v>0</v>
      </c>
      <c r="M212" s="1" t="str">
        <f>IFERROR(VLOOKUP(L212,车辆信息!A:E,3,0),"-")</f>
        <v>-</v>
      </c>
    </row>
    <row r="213" spans="3:13">
      <c r="C213" s="1" t="str">
        <f>IFERROR(VLOOKUP(B213,客户信息!A:F,5,0),"-")</f>
        <v>-</v>
      </c>
      <c r="D213" s="1" t="str">
        <f>IFERROR(VLOOKUP(B213,客户信息!A:F,6,0),"-")</f>
        <v>-</v>
      </c>
      <c r="F213" s="1" t="str">
        <f>IFERROR(VLOOKUP(E213,商品信息!A:D,2,0),"-")</f>
        <v>-</v>
      </c>
      <c r="G213" s="1" t="str">
        <f>IFERROR(VLOOKUP(E213,商品信息!A:D,3,0),"-")</f>
        <v>-</v>
      </c>
      <c r="H213" s="1" t="str">
        <f>IFERROR(VLOOKUP(E213,商品信息!A:D,4,0),"-")</f>
        <v>-</v>
      </c>
      <c r="K213" s="27">
        <f t="shared" si="3"/>
        <v>0</v>
      </c>
      <c r="M213" s="1" t="str">
        <f>IFERROR(VLOOKUP(L213,车辆信息!A:E,3,0),"-")</f>
        <v>-</v>
      </c>
    </row>
    <row r="214" spans="3:13">
      <c r="C214" s="1" t="str">
        <f>IFERROR(VLOOKUP(B214,客户信息!A:F,5,0),"-")</f>
        <v>-</v>
      </c>
      <c r="D214" s="1" t="str">
        <f>IFERROR(VLOOKUP(B214,客户信息!A:F,6,0),"-")</f>
        <v>-</v>
      </c>
      <c r="F214" s="1" t="str">
        <f>IFERROR(VLOOKUP(E214,商品信息!A:D,2,0),"-")</f>
        <v>-</v>
      </c>
      <c r="G214" s="1" t="str">
        <f>IFERROR(VLOOKUP(E214,商品信息!A:D,3,0),"-")</f>
        <v>-</v>
      </c>
      <c r="H214" s="1" t="str">
        <f>IFERROR(VLOOKUP(E214,商品信息!A:D,4,0),"-")</f>
        <v>-</v>
      </c>
      <c r="K214" s="27">
        <f t="shared" si="3"/>
        <v>0</v>
      </c>
      <c r="M214" s="1" t="str">
        <f>IFERROR(VLOOKUP(L214,车辆信息!A:E,3,0),"-")</f>
        <v>-</v>
      </c>
    </row>
    <row r="215" spans="3:13">
      <c r="C215" s="1" t="str">
        <f>IFERROR(VLOOKUP(B215,客户信息!A:F,5,0),"-")</f>
        <v>-</v>
      </c>
      <c r="D215" s="1" t="str">
        <f>IFERROR(VLOOKUP(B215,客户信息!A:F,6,0),"-")</f>
        <v>-</v>
      </c>
      <c r="F215" s="1" t="str">
        <f>IFERROR(VLOOKUP(E215,商品信息!A:D,2,0),"-")</f>
        <v>-</v>
      </c>
      <c r="G215" s="1" t="str">
        <f>IFERROR(VLOOKUP(E215,商品信息!A:D,3,0),"-")</f>
        <v>-</v>
      </c>
      <c r="H215" s="1" t="str">
        <f>IFERROR(VLOOKUP(E215,商品信息!A:D,4,0),"-")</f>
        <v>-</v>
      </c>
      <c r="K215" s="27">
        <f t="shared" si="3"/>
        <v>0</v>
      </c>
      <c r="M215" s="1" t="str">
        <f>IFERROR(VLOOKUP(L215,车辆信息!A:E,3,0),"-")</f>
        <v>-</v>
      </c>
    </row>
    <row r="216" spans="3:13">
      <c r="C216" s="1" t="str">
        <f>IFERROR(VLOOKUP(B216,客户信息!A:F,5,0),"-")</f>
        <v>-</v>
      </c>
      <c r="D216" s="1" t="str">
        <f>IFERROR(VLOOKUP(B216,客户信息!A:F,6,0),"-")</f>
        <v>-</v>
      </c>
      <c r="F216" s="1" t="str">
        <f>IFERROR(VLOOKUP(E216,商品信息!A:D,2,0),"-")</f>
        <v>-</v>
      </c>
      <c r="G216" s="1" t="str">
        <f>IFERROR(VLOOKUP(E216,商品信息!A:D,3,0),"-")</f>
        <v>-</v>
      </c>
      <c r="H216" s="1" t="str">
        <f>IFERROR(VLOOKUP(E216,商品信息!A:D,4,0),"-")</f>
        <v>-</v>
      </c>
      <c r="K216" s="27">
        <f t="shared" si="3"/>
        <v>0</v>
      </c>
      <c r="M216" s="1" t="str">
        <f>IFERROR(VLOOKUP(L216,车辆信息!A:E,3,0),"-")</f>
        <v>-</v>
      </c>
    </row>
    <row r="217" spans="3:13">
      <c r="C217" s="1" t="str">
        <f>IFERROR(VLOOKUP(B217,客户信息!A:F,5,0),"-")</f>
        <v>-</v>
      </c>
      <c r="D217" s="1" t="str">
        <f>IFERROR(VLOOKUP(B217,客户信息!A:F,6,0),"-")</f>
        <v>-</v>
      </c>
      <c r="F217" s="1" t="str">
        <f>IFERROR(VLOOKUP(E217,商品信息!A:D,2,0),"-")</f>
        <v>-</v>
      </c>
      <c r="G217" s="1" t="str">
        <f>IFERROR(VLOOKUP(E217,商品信息!A:D,3,0),"-")</f>
        <v>-</v>
      </c>
      <c r="H217" s="1" t="str">
        <f>IFERROR(VLOOKUP(E217,商品信息!A:D,4,0),"-")</f>
        <v>-</v>
      </c>
      <c r="K217" s="27">
        <f t="shared" si="3"/>
        <v>0</v>
      </c>
      <c r="M217" s="1" t="str">
        <f>IFERROR(VLOOKUP(L217,车辆信息!A:E,3,0),"-")</f>
        <v>-</v>
      </c>
    </row>
    <row r="218" spans="3:13">
      <c r="C218" s="1" t="str">
        <f>IFERROR(VLOOKUP(B218,客户信息!A:F,5,0),"-")</f>
        <v>-</v>
      </c>
      <c r="D218" s="1" t="str">
        <f>IFERROR(VLOOKUP(B218,客户信息!A:F,6,0),"-")</f>
        <v>-</v>
      </c>
      <c r="F218" s="1" t="str">
        <f>IFERROR(VLOOKUP(E218,商品信息!A:D,2,0),"-")</f>
        <v>-</v>
      </c>
      <c r="G218" s="1" t="str">
        <f>IFERROR(VLOOKUP(E218,商品信息!A:D,3,0),"-")</f>
        <v>-</v>
      </c>
      <c r="H218" s="1" t="str">
        <f>IFERROR(VLOOKUP(E218,商品信息!A:D,4,0),"-")</f>
        <v>-</v>
      </c>
      <c r="K218" s="27">
        <f t="shared" si="3"/>
        <v>0</v>
      </c>
      <c r="M218" s="1" t="str">
        <f>IFERROR(VLOOKUP(L218,车辆信息!A:E,3,0),"-")</f>
        <v>-</v>
      </c>
    </row>
    <row r="219" spans="3:13">
      <c r="C219" s="1" t="str">
        <f>IFERROR(VLOOKUP(B219,客户信息!A:F,5,0),"-")</f>
        <v>-</v>
      </c>
      <c r="D219" s="1" t="str">
        <f>IFERROR(VLOOKUP(B219,客户信息!A:F,6,0),"-")</f>
        <v>-</v>
      </c>
      <c r="F219" s="1" t="str">
        <f>IFERROR(VLOOKUP(E219,商品信息!A:D,2,0),"-")</f>
        <v>-</v>
      </c>
      <c r="G219" s="1" t="str">
        <f>IFERROR(VLOOKUP(E219,商品信息!A:D,3,0),"-")</f>
        <v>-</v>
      </c>
      <c r="H219" s="1" t="str">
        <f>IFERROR(VLOOKUP(E219,商品信息!A:D,4,0),"-")</f>
        <v>-</v>
      </c>
      <c r="K219" s="27">
        <f t="shared" si="3"/>
        <v>0</v>
      </c>
      <c r="M219" s="1" t="str">
        <f>IFERROR(VLOOKUP(L219,车辆信息!A:E,3,0),"-")</f>
        <v>-</v>
      </c>
    </row>
    <row r="220" spans="3:13">
      <c r="C220" s="1" t="str">
        <f>IFERROR(VLOOKUP(B220,客户信息!A:F,5,0),"-")</f>
        <v>-</v>
      </c>
      <c r="D220" s="1" t="str">
        <f>IFERROR(VLOOKUP(B220,客户信息!A:F,6,0),"-")</f>
        <v>-</v>
      </c>
      <c r="F220" s="1" t="str">
        <f>IFERROR(VLOOKUP(E220,商品信息!A:D,2,0),"-")</f>
        <v>-</v>
      </c>
      <c r="G220" s="1" t="str">
        <f>IFERROR(VLOOKUP(E220,商品信息!A:D,3,0),"-")</f>
        <v>-</v>
      </c>
      <c r="H220" s="1" t="str">
        <f>IFERROR(VLOOKUP(E220,商品信息!A:D,4,0),"-")</f>
        <v>-</v>
      </c>
      <c r="K220" s="27">
        <f t="shared" si="3"/>
        <v>0</v>
      </c>
      <c r="M220" s="1" t="str">
        <f>IFERROR(VLOOKUP(L220,车辆信息!A:E,3,0),"-")</f>
        <v>-</v>
      </c>
    </row>
    <row r="221" spans="3:13">
      <c r="C221" s="1" t="str">
        <f>IFERROR(VLOOKUP(B221,客户信息!A:F,5,0),"-")</f>
        <v>-</v>
      </c>
      <c r="D221" s="1" t="str">
        <f>IFERROR(VLOOKUP(B221,客户信息!A:F,6,0),"-")</f>
        <v>-</v>
      </c>
      <c r="F221" s="1" t="str">
        <f>IFERROR(VLOOKUP(E221,商品信息!A:D,2,0),"-")</f>
        <v>-</v>
      </c>
      <c r="G221" s="1" t="str">
        <f>IFERROR(VLOOKUP(E221,商品信息!A:D,3,0),"-")</f>
        <v>-</v>
      </c>
      <c r="H221" s="1" t="str">
        <f>IFERROR(VLOOKUP(E221,商品信息!A:D,4,0),"-")</f>
        <v>-</v>
      </c>
      <c r="K221" s="27">
        <f t="shared" si="3"/>
        <v>0</v>
      </c>
      <c r="M221" s="1" t="str">
        <f>IFERROR(VLOOKUP(L221,车辆信息!A:E,3,0),"-")</f>
        <v>-</v>
      </c>
    </row>
    <row r="222" spans="3:13">
      <c r="C222" s="1" t="str">
        <f>IFERROR(VLOOKUP(B222,客户信息!A:F,5,0),"-")</f>
        <v>-</v>
      </c>
      <c r="D222" s="1" t="str">
        <f>IFERROR(VLOOKUP(B222,客户信息!A:F,6,0),"-")</f>
        <v>-</v>
      </c>
      <c r="F222" s="1" t="str">
        <f>IFERROR(VLOOKUP(E222,商品信息!A:D,2,0),"-")</f>
        <v>-</v>
      </c>
      <c r="G222" s="1" t="str">
        <f>IFERROR(VLOOKUP(E222,商品信息!A:D,3,0),"-")</f>
        <v>-</v>
      </c>
      <c r="H222" s="1" t="str">
        <f>IFERROR(VLOOKUP(E222,商品信息!A:D,4,0),"-")</f>
        <v>-</v>
      </c>
      <c r="K222" s="27">
        <f t="shared" si="3"/>
        <v>0</v>
      </c>
      <c r="M222" s="1" t="str">
        <f>IFERROR(VLOOKUP(L222,车辆信息!A:E,3,0),"-")</f>
        <v>-</v>
      </c>
    </row>
    <row r="223" spans="3:13">
      <c r="C223" s="1" t="str">
        <f>IFERROR(VLOOKUP(B223,客户信息!A:F,5,0),"-")</f>
        <v>-</v>
      </c>
      <c r="D223" s="1" t="str">
        <f>IFERROR(VLOOKUP(B223,客户信息!A:F,6,0),"-")</f>
        <v>-</v>
      </c>
      <c r="F223" s="1" t="str">
        <f>IFERROR(VLOOKUP(E223,商品信息!A:D,2,0),"-")</f>
        <v>-</v>
      </c>
      <c r="G223" s="1" t="str">
        <f>IFERROR(VLOOKUP(E223,商品信息!A:D,3,0),"-")</f>
        <v>-</v>
      </c>
      <c r="H223" s="1" t="str">
        <f>IFERROR(VLOOKUP(E223,商品信息!A:D,4,0),"-")</f>
        <v>-</v>
      </c>
      <c r="K223" s="27">
        <f t="shared" si="3"/>
        <v>0</v>
      </c>
      <c r="M223" s="1" t="str">
        <f>IFERROR(VLOOKUP(L223,车辆信息!A:E,3,0),"-")</f>
        <v>-</v>
      </c>
    </row>
    <row r="224" spans="3:13">
      <c r="C224" s="1" t="str">
        <f>IFERROR(VLOOKUP(B224,客户信息!A:F,5,0),"-")</f>
        <v>-</v>
      </c>
      <c r="D224" s="1" t="str">
        <f>IFERROR(VLOOKUP(B224,客户信息!A:F,6,0),"-")</f>
        <v>-</v>
      </c>
      <c r="F224" s="1" t="str">
        <f>IFERROR(VLOOKUP(E224,商品信息!A:D,2,0),"-")</f>
        <v>-</v>
      </c>
      <c r="G224" s="1" t="str">
        <f>IFERROR(VLOOKUP(E224,商品信息!A:D,3,0),"-")</f>
        <v>-</v>
      </c>
      <c r="H224" s="1" t="str">
        <f>IFERROR(VLOOKUP(E224,商品信息!A:D,4,0),"-")</f>
        <v>-</v>
      </c>
      <c r="K224" s="27">
        <f t="shared" si="3"/>
        <v>0</v>
      </c>
      <c r="M224" s="1" t="str">
        <f>IFERROR(VLOOKUP(L224,车辆信息!A:E,3,0),"-")</f>
        <v>-</v>
      </c>
    </row>
    <row r="225" spans="3:13">
      <c r="C225" s="1" t="str">
        <f>IFERROR(VLOOKUP(B225,客户信息!A:F,5,0),"-")</f>
        <v>-</v>
      </c>
      <c r="D225" s="1" t="str">
        <f>IFERROR(VLOOKUP(B225,客户信息!A:F,6,0),"-")</f>
        <v>-</v>
      </c>
      <c r="F225" s="1" t="str">
        <f>IFERROR(VLOOKUP(E225,商品信息!A:D,2,0),"-")</f>
        <v>-</v>
      </c>
      <c r="G225" s="1" t="str">
        <f>IFERROR(VLOOKUP(E225,商品信息!A:D,3,0),"-")</f>
        <v>-</v>
      </c>
      <c r="H225" s="1" t="str">
        <f>IFERROR(VLOOKUP(E225,商品信息!A:D,4,0),"-")</f>
        <v>-</v>
      </c>
      <c r="K225" s="27">
        <f t="shared" si="3"/>
        <v>0</v>
      </c>
      <c r="M225" s="1" t="str">
        <f>IFERROR(VLOOKUP(L225,车辆信息!A:E,3,0),"-")</f>
        <v>-</v>
      </c>
    </row>
    <row r="226" spans="3:13">
      <c r="C226" s="1" t="str">
        <f>IFERROR(VLOOKUP(B226,客户信息!A:F,5,0),"-")</f>
        <v>-</v>
      </c>
      <c r="D226" s="1" t="str">
        <f>IFERROR(VLOOKUP(B226,客户信息!A:F,6,0),"-")</f>
        <v>-</v>
      </c>
      <c r="F226" s="1" t="str">
        <f>IFERROR(VLOOKUP(E226,商品信息!A:D,2,0),"-")</f>
        <v>-</v>
      </c>
      <c r="G226" s="1" t="str">
        <f>IFERROR(VLOOKUP(E226,商品信息!A:D,3,0),"-")</f>
        <v>-</v>
      </c>
      <c r="H226" s="1" t="str">
        <f>IFERROR(VLOOKUP(E226,商品信息!A:D,4,0),"-")</f>
        <v>-</v>
      </c>
      <c r="K226" s="27">
        <f t="shared" si="3"/>
        <v>0</v>
      </c>
      <c r="M226" s="1" t="str">
        <f>IFERROR(VLOOKUP(L226,车辆信息!A:E,3,0),"-")</f>
        <v>-</v>
      </c>
    </row>
    <row r="227" spans="3:13">
      <c r="C227" s="1" t="str">
        <f>IFERROR(VLOOKUP(B227,客户信息!A:F,5,0),"-")</f>
        <v>-</v>
      </c>
      <c r="D227" s="1" t="str">
        <f>IFERROR(VLOOKUP(B227,客户信息!A:F,6,0),"-")</f>
        <v>-</v>
      </c>
      <c r="F227" s="1" t="str">
        <f>IFERROR(VLOOKUP(E227,商品信息!A:D,2,0),"-")</f>
        <v>-</v>
      </c>
      <c r="G227" s="1" t="str">
        <f>IFERROR(VLOOKUP(E227,商品信息!A:D,3,0),"-")</f>
        <v>-</v>
      </c>
      <c r="H227" s="1" t="str">
        <f>IFERROR(VLOOKUP(E227,商品信息!A:D,4,0),"-")</f>
        <v>-</v>
      </c>
      <c r="K227" s="27">
        <f t="shared" si="3"/>
        <v>0</v>
      </c>
      <c r="M227" s="1" t="str">
        <f>IFERROR(VLOOKUP(L227,车辆信息!A:E,3,0),"-")</f>
        <v>-</v>
      </c>
    </row>
    <row r="228" spans="3:13">
      <c r="C228" s="1" t="str">
        <f>IFERROR(VLOOKUP(B228,客户信息!A:F,5,0),"-")</f>
        <v>-</v>
      </c>
      <c r="D228" s="1" t="str">
        <f>IFERROR(VLOOKUP(B228,客户信息!A:F,6,0),"-")</f>
        <v>-</v>
      </c>
      <c r="F228" s="1" t="str">
        <f>IFERROR(VLOOKUP(E228,商品信息!A:D,2,0),"-")</f>
        <v>-</v>
      </c>
      <c r="G228" s="1" t="str">
        <f>IFERROR(VLOOKUP(E228,商品信息!A:D,3,0),"-")</f>
        <v>-</v>
      </c>
      <c r="H228" s="1" t="str">
        <f>IFERROR(VLOOKUP(E228,商品信息!A:D,4,0),"-")</f>
        <v>-</v>
      </c>
      <c r="K228" s="27">
        <f t="shared" si="3"/>
        <v>0</v>
      </c>
      <c r="M228" s="1" t="str">
        <f>IFERROR(VLOOKUP(L228,车辆信息!A:E,3,0),"-")</f>
        <v>-</v>
      </c>
    </row>
    <row r="229" spans="3:13">
      <c r="C229" s="1" t="str">
        <f>IFERROR(VLOOKUP(B229,客户信息!A:F,5,0),"-")</f>
        <v>-</v>
      </c>
      <c r="D229" s="1" t="str">
        <f>IFERROR(VLOOKUP(B229,客户信息!A:F,6,0),"-")</f>
        <v>-</v>
      </c>
      <c r="F229" s="1" t="str">
        <f>IFERROR(VLOOKUP(E229,商品信息!A:D,2,0),"-")</f>
        <v>-</v>
      </c>
      <c r="G229" s="1" t="str">
        <f>IFERROR(VLOOKUP(E229,商品信息!A:D,3,0),"-")</f>
        <v>-</v>
      </c>
      <c r="H229" s="1" t="str">
        <f>IFERROR(VLOOKUP(E229,商品信息!A:D,4,0),"-")</f>
        <v>-</v>
      </c>
      <c r="K229" s="27">
        <f t="shared" si="3"/>
        <v>0</v>
      </c>
      <c r="M229" s="1" t="str">
        <f>IFERROR(VLOOKUP(L229,车辆信息!A:E,3,0),"-")</f>
        <v>-</v>
      </c>
    </row>
    <row r="230" spans="3:13">
      <c r="C230" s="1" t="str">
        <f>IFERROR(VLOOKUP(B230,客户信息!A:F,5,0),"-")</f>
        <v>-</v>
      </c>
      <c r="D230" s="1" t="str">
        <f>IFERROR(VLOOKUP(B230,客户信息!A:F,6,0),"-")</f>
        <v>-</v>
      </c>
      <c r="F230" s="1" t="str">
        <f>IFERROR(VLOOKUP(E230,商品信息!A:D,2,0),"-")</f>
        <v>-</v>
      </c>
      <c r="G230" s="1" t="str">
        <f>IFERROR(VLOOKUP(E230,商品信息!A:D,3,0),"-")</f>
        <v>-</v>
      </c>
      <c r="H230" s="1" t="str">
        <f>IFERROR(VLOOKUP(E230,商品信息!A:D,4,0),"-")</f>
        <v>-</v>
      </c>
      <c r="K230" s="27">
        <f t="shared" si="3"/>
        <v>0</v>
      </c>
      <c r="M230" s="1" t="str">
        <f>IFERROR(VLOOKUP(L230,车辆信息!A:E,3,0),"-")</f>
        <v>-</v>
      </c>
    </row>
    <row r="231" spans="3:13">
      <c r="C231" s="1" t="str">
        <f>IFERROR(VLOOKUP(B231,客户信息!A:F,5,0),"-")</f>
        <v>-</v>
      </c>
      <c r="D231" s="1" t="str">
        <f>IFERROR(VLOOKUP(B231,客户信息!A:F,6,0),"-")</f>
        <v>-</v>
      </c>
      <c r="F231" s="1" t="str">
        <f>IFERROR(VLOOKUP(E231,商品信息!A:D,2,0),"-")</f>
        <v>-</v>
      </c>
      <c r="G231" s="1" t="str">
        <f>IFERROR(VLOOKUP(E231,商品信息!A:D,3,0),"-")</f>
        <v>-</v>
      </c>
      <c r="H231" s="1" t="str">
        <f>IFERROR(VLOOKUP(E231,商品信息!A:D,4,0),"-")</f>
        <v>-</v>
      </c>
      <c r="K231" s="27">
        <f t="shared" si="3"/>
        <v>0</v>
      </c>
      <c r="M231" s="1" t="str">
        <f>IFERROR(VLOOKUP(L231,车辆信息!A:E,3,0),"-")</f>
        <v>-</v>
      </c>
    </row>
    <row r="232" spans="3:13">
      <c r="C232" s="1" t="str">
        <f>IFERROR(VLOOKUP(B232,客户信息!A:F,5,0),"-")</f>
        <v>-</v>
      </c>
      <c r="D232" s="1" t="str">
        <f>IFERROR(VLOOKUP(B232,客户信息!A:F,6,0),"-")</f>
        <v>-</v>
      </c>
      <c r="F232" s="1" t="str">
        <f>IFERROR(VLOOKUP(E232,商品信息!A:D,2,0),"-")</f>
        <v>-</v>
      </c>
      <c r="G232" s="1" t="str">
        <f>IFERROR(VLOOKUP(E232,商品信息!A:D,3,0),"-")</f>
        <v>-</v>
      </c>
      <c r="H232" s="1" t="str">
        <f>IFERROR(VLOOKUP(E232,商品信息!A:D,4,0),"-")</f>
        <v>-</v>
      </c>
      <c r="K232" s="27">
        <f t="shared" si="3"/>
        <v>0</v>
      </c>
      <c r="M232" s="1" t="str">
        <f>IFERROR(VLOOKUP(L232,车辆信息!A:E,3,0),"-")</f>
        <v>-</v>
      </c>
    </row>
    <row r="233" spans="3:13">
      <c r="C233" s="1" t="str">
        <f>IFERROR(VLOOKUP(B233,客户信息!A:F,5,0),"-")</f>
        <v>-</v>
      </c>
      <c r="D233" s="1" t="str">
        <f>IFERROR(VLOOKUP(B233,客户信息!A:F,6,0),"-")</f>
        <v>-</v>
      </c>
      <c r="F233" s="1" t="str">
        <f>IFERROR(VLOOKUP(E233,商品信息!A:D,2,0),"-")</f>
        <v>-</v>
      </c>
      <c r="G233" s="1" t="str">
        <f>IFERROR(VLOOKUP(E233,商品信息!A:D,3,0),"-")</f>
        <v>-</v>
      </c>
      <c r="H233" s="1" t="str">
        <f>IFERROR(VLOOKUP(E233,商品信息!A:D,4,0),"-")</f>
        <v>-</v>
      </c>
      <c r="K233" s="27">
        <f t="shared" si="3"/>
        <v>0</v>
      </c>
      <c r="M233" s="1" t="str">
        <f>IFERROR(VLOOKUP(L233,车辆信息!A:E,3,0),"-")</f>
        <v>-</v>
      </c>
    </row>
    <row r="234" spans="3:13">
      <c r="C234" s="1" t="str">
        <f>IFERROR(VLOOKUP(B234,客户信息!A:F,5,0),"-")</f>
        <v>-</v>
      </c>
      <c r="D234" s="1" t="str">
        <f>IFERROR(VLOOKUP(B234,客户信息!A:F,6,0),"-")</f>
        <v>-</v>
      </c>
      <c r="F234" s="1" t="str">
        <f>IFERROR(VLOOKUP(E234,商品信息!A:D,2,0),"-")</f>
        <v>-</v>
      </c>
      <c r="G234" s="1" t="str">
        <f>IFERROR(VLOOKUP(E234,商品信息!A:D,3,0),"-")</f>
        <v>-</v>
      </c>
      <c r="H234" s="1" t="str">
        <f>IFERROR(VLOOKUP(E234,商品信息!A:D,4,0),"-")</f>
        <v>-</v>
      </c>
      <c r="K234" s="27">
        <f t="shared" si="3"/>
        <v>0</v>
      </c>
      <c r="M234" s="1" t="str">
        <f>IFERROR(VLOOKUP(L234,车辆信息!A:E,3,0),"-")</f>
        <v>-</v>
      </c>
    </row>
    <row r="235" spans="3:13">
      <c r="C235" s="1" t="str">
        <f>IFERROR(VLOOKUP(B235,客户信息!A:F,5,0),"-")</f>
        <v>-</v>
      </c>
      <c r="D235" s="1" t="str">
        <f>IFERROR(VLOOKUP(B235,客户信息!A:F,6,0),"-")</f>
        <v>-</v>
      </c>
      <c r="F235" s="1" t="str">
        <f>IFERROR(VLOOKUP(E235,商品信息!A:D,2,0),"-")</f>
        <v>-</v>
      </c>
      <c r="G235" s="1" t="str">
        <f>IFERROR(VLOOKUP(E235,商品信息!A:D,3,0),"-")</f>
        <v>-</v>
      </c>
      <c r="H235" s="1" t="str">
        <f>IFERROR(VLOOKUP(E235,商品信息!A:D,4,0),"-")</f>
        <v>-</v>
      </c>
      <c r="K235" s="27">
        <f t="shared" si="3"/>
        <v>0</v>
      </c>
      <c r="M235" s="1" t="str">
        <f>IFERROR(VLOOKUP(L235,车辆信息!A:E,3,0),"-")</f>
        <v>-</v>
      </c>
    </row>
    <row r="236" spans="3:13">
      <c r="C236" s="1" t="str">
        <f>IFERROR(VLOOKUP(B236,客户信息!A:F,5,0),"-")</f>
        <v>-</v>
      </c>
      <c r="D236" s="1" t="str">
        <f>IFERROR(VLOOKUP(B236,客户信息!A:F,6,0),"-")</f>
        <v>-</v>
      </c>
      <c r="F236" s="1" t="str">
        <f>IFERROR(VLOOKUP(E236,商品信息!A:D,2,0),"-")</f>
        <v>-</v>
      </c>
      <c r="G236" s="1" t="str">
        <f>IFERROR(VLOOKUP(E236,商品信息!A:D,3,0),"-")</f>
        <v>-</v>
      </c>
      <c r="H236" s="1" t="str">
        <f>IFERROR(VLOOKUP(E236,商品信息!A:D,4,0),"-")</f>
        <v>-</v>
      </c>
      <c r="K236" s="27">
        <f t="shared" si="3"/>
        <v>0</v>
      </c>
      <c r="M236" s="1" t="str">
        <f>IFERROR(VLOOKUP(L236,车辆信息!A:E,3,0),"-")</f>
        <v>-</v>
      </c>
    </row>
    <row r="237" spans="3:13">
      <c r="C237" s="1" t="str">
        <f>IFERROR(VLOOKUP(B237,客户信息!A:F,5,0),"-")</f>
        <v>-</v>
      </c>
      <c r="D237" s="1" t="str">
        <f>IFERROR(VLOOKUP(B237,客户信息!A:F,6,0),"-")</f>
        <v>-</v>
      </c>
      <c r="F237" s="1" t="str">
        <f>IFERROR(VLOOKUP(E237,商品信息!A:D,2,0),"-")</f>
        <v>-</v>
      </c>
      <c r="G237" s="1" t="str">
        <f>IFERROR(VLOOKUP(E237,商品信息!A:D,3,0),"-")</f>
        <v>-</v>
      </c>
      <c r="H237" s="1" t="str">
        <f>IFERROR(VLOOKUP(E237,商品信息!A:D,4,0),"-")</f>
        <v>-</v>
      </c>
      <c r="K237" s="27">
        <f t="shared" si="3"/>
        <v>0</v>
      </c>
      <c r="M237" s="1" t="str">
        <f>IFERROR(VLOOKUP(L237,车辆信息!A:E,3,0),"-")</f>
        <v>-</v>
      </c>
    </row>
    <row r="238" spans="3:13">
      <c r="C238" s="1" t="str">
        <f>IFERROR(VLOOKUP(B238,客户信息!A:F,5,0),"-")</f>
        <v>-</v>
      </c>
      <c r="D238" s="1" t="str">
        <f>IFERROR(VLOOKUP(B238,客户信息!A:F,6,0),"-")</f>
        <v>-</v>
      </c>
      <c r="F238" s="1" t="str">
        <f>IFERROR(VLOOKUP(E238,商品信息!A:D,2,0),"-")</f>
        <v>-</v>
      </c>
      <c r="G238" s="1" t="str">
        <f>IFERROR(VLOOKUP(E238,商品信息!A:D,3,0),"-")</f>
        <v>-</v>
      </c>
      <c r="H238" s="1" t="str">
        <f>IFERROR(VLOOKUP(E238,商品信息!A:D,4,0),"-")</f>
        <v>-</v>
      </c>
      <c r="K238" s="27">
        <f t="shared" si="3"/>
        <v>0</v>
      </c>
      <c r="M238" s="1" t="str">
        <f>IFERROR(VLOOKUP(L238,车辆信息!A:E,3,0),"-")</f>
        <v>-</v>
      </c>
    </row>
    <row r="239" spans="3:13">
      <c r="C239" s="1" t="str">
        <f>IFERROR(VLOOKUP(B239,客户信息!A:F,5,0),"-")</f>
        <v>-</v>
      </c>
      <c r="D239" s="1" t="str">
        <f>IFERROR(VLOOKUP(B239,客户信息!A:F,6,0),"-")</f>
        <v>-</v>
      </c>
      <c r="F239" s="1" t="str">
        <f>IFERROR(VLOOKUP(E239,商品信息!A:D,2,0),"-")</f>
        <v>-</v>
      </c>
      <c r="G239" s="1" t="str">
        <f>IFERROR(VLOOKUP(E239,商品信息!A:D,3,0),"-")</f>
        <v>-</v>
      </c>
      <c r="H239" s="1" t="str">
        <f>IFERROR(VLOOKUP(E239,商品信息!A:D,4,0),"-")</f>
        <v>-</v>
      </c>
      <c r="K239" s="27">
        <f t="shared" si="3"/>
        <v>0</v>
      </c>
      <c r="M239" s="1" t="str">
        <f>IFERROR(VLOOKUP(L239,车辆信息!A:E,3,0),"-")</f>
        <v>-</v>
      </c>
    </row>
    <row r="240" spans="3:13">
      <c r="C240" s="1" t="str">
        <f>IFERROR(VLOOKUP(B240,客户信息!A:F,5,0),"-")</f>
        <v>-</v>
      </c>
      <c r="D240" s="1" t="str">
        <f>IFERROR(VLOOKUP(B240,客户信息!A:F,6,0),"-")</f>
        <v>-</v>
      </c>
      <c r="F240" s="1" t="str">
        <f>IFERROR(VLOOKUP(E240,商品信息!A:D,2,0),"-")</f>
        <v>-</v>
      </c>
      <c r="G240" s="1" t="str">
        <f>IFERROR(VLOOKUP(E240,商品信息!A:D,3,0),"-")</f>
        <v>-</v>
      </c>
      <c r="H240" s="1" t="str">
        <f>IFERROR(VLOOKUP(E240,商品信息!A:D,4,0),"-")</f>
        <v>-</v>
      </c>
      <c r="K240" s="27">
        <f t="shared" si="3"/>
        <v>0</v>
      </c>
      <c r="M240" s="1" t="str">
        <f>IFERROR(VLOOKUP(L240,车辆信息!A:E,3,0),"-")</f>
        <v>-</v>
      </c>
    </row>
    <row r="241" spans="3:13">
      <c r="C241" s="1" t="str">
        <f>IFERROR(VLOOKUP(B241,客户信息!A:F,5,0),"-")</f>
        <v>-</v>
      </c>
      <c r="D241" s="1" t="str">
        <f>IFERROR(VLOOKUP(B241,客户信息!A:F,6,0),"-")</f>
        <v>-</v>
      </c>
      <c r="F241" s="1" t="str">
        <f>IFERROR(VLOOKUP(E241,商品信息!A:D,2,0),"-")</f>
        <v>-</v>
      </c>
      <c r="G241" s="1" t="str">
        <f>IFERROR(VLOOKUP(E241,商品信息!A:D,3,0),"-")</f>
        <v>-</v>
      </c>
      <c r="H241" s="1" t="str">
        <f>IFERROR(VLOOKUP(E241,商品信息!A:D,4,0),"-")</f>
        <v>-</v>
      </c>
      <c r="K241" s="27">
        <f t="shared" si="3"/>
        <v>0</v>
      </c>
      <c r="M241" s="1" t="str">
        <f>IFERROR(VLOOKUP(L241,车辆信息!A:E,3,0),"-")</f>
        <v>-</v>
      </c>
    </row>
    <row r="242" spans="3:13">
      <c r="C242" s="1" t="str">
        <f>IFERROR(VLOOKUP(B242,客户信息!A:F,5,0),"-")</f>
        <v>-</v>
      </c>
      <c r="D242" s="1" t="str">
        <f>IFERROR(VLOOKUP(B242,客户信息!A:F,6,0),"-")</f>
        <v>-</v>
      </c>
      <c r="F242" s="1" t="str">
        <f>IFERROR(VLOOKUP(E242,商品信息!A:D,2,0),"-")</f>
        <v>-</v>
      </c>
      <c r="G242" s="1" t="str">
        <f>IFERROR(VLOOKUP(E242,商品信息!A:D,3,0),"-")</f>
        <v>-</v>
      </c>
      <c r="H242" s="1" t="str">
        <f>IFERROR(VLOOKUP(E242,商品信息!A:D,4,0),"-")</f>
        <v>-</v>
      </c>
      <c r="K242" s="27">
        <f t="shared" si="3"/>
        <v>0</v>
      </c>
      <c r="M242" s="1" t="str">
        <f>IFERROR(VLOOKUP(L242,车辆信息!A:E,3,0),"-")</f>
        <v>-</v>
      </c>
    </row>
    <row r="243" spans="3:13">
      <c r="C243" s="1" t="str">
        <f>IFERROR(VLOOKUP(B243,客户信息!A:F,5,0),"-")</f>
        <v>-</v>
      </c>
      <c r="D243" s="1" t="str">
        <f>IFERROR(VLOOKUP(B243,客户信息!A:F,6,0),"-")</f>
        <v>-</v>
      </c>
      <c r="F243" s="1" t="str">
        <f>IFERROR(VLOOKUP(E243,商品信息!A:D,2,0),"-")</f>
        <v>-</v>
      </c>
      <c r="G243" s="1" t="str">
        <f>IFERROR(VLOOKUP(E243,商品信息!A:D,3,0),"-")</f>
        <v>-</v>
      </c>
      <c r="H243" s="1" t="str">
        <f>IFERROR(VLOOKUP(E243,商品信息!A:D,4,0),"-")</f>
        <v>-</v>
      </c>
      <c r="K243" s="27">
        <f t="shared" si="3"/>
        <v>0</v>
      </c>
      <c r="M243" s="1" t="str">
        <f>IFERROR(VLOOKUP(L243,车辆信息!A:E,3,0),"-")</f>
        <v>-</v>
      </c>
    </row>
    <row r="244" spans="3:13">
      <c r="C244" s="1" t="str">
        <f>IFERROR(VLOOKUP(B244,客户信息!A:F,5,0),"-")</f>
        <v>-</v>
      </c>
      <c r="D244" s="1" t="str">
        <f>IFERROR(VLOOKUP(B244,客户信息!A:F,6,0),"-")</f>
        <v>-</v>
      </c>
      <c r="F244" s="1" t="str">
        <f>IFERROR(VLOOKUP(E244,商品信息!A:D,2,0),"-")</f>
        <v>-</v>
      </c>
      <c r="G244" s="1" t="str">
        <f>IFERROR(VLOOKUP(E244,商品信息!A:D,3,0),"-")</f>
        <v>-</v>
      </c>
      <c r="H244" s="1" t="str">
        <f>IFERROR(VLOOKUP(E244,商品信息!A:D,4,0),"-")</f>
        <v>-</v>
      </c>
      <c r="K244" s="27">
        <f t="shared" si="3"/>
        <v>0</v>
      </c>
      <c r="M244" s="1" t="str">
        <f>IFERROR(VLOOKUP(L244,车辆信息!A:E,3,0),"-")</f>
        <v>-</v>
      </c>
    </row>
    <row r="245" spans="3:13">
      <c r="C245" s="1" t="str">
        <f>IFERROR(VLOOKUP(B245,客户信息!A:F,5,0),"-")</f>
        <v>-</v>
      </c>
      <c r="D245" s="1" t="str">
        <f>IFERROR(VLOOKUP(B245,客户信息!A:F,6,0),"-")</f>
        <v>-</v>
      </c>
      <c r="F245" s="1" t="str">
        <f>IFERROR(VLOOKUP(E245,商品信息!A:D,2,0),"-")</f>
        <v>-</v>
      </c>
      <c r="G245" s="1" t="str">
        <f>IFERROR(VLOOKUP(E245,商品信息!A:D,3,0),"-")</f>
        <v>-</v>
      </c>
      <c r="H245" s="1" t="str">
        <f>IFERROR(VLOOKUP(E245,商品信息!A:D,4,0),"-")</f>
        <v>-</v>
      </c>
      <c r="K245" s="27">
        <f t="shared" si="3"/>
        <v>0</v>
      </c>
      <c r="M245" s="1" t="str">
        <f>IFERROR(VLOOKUP(L245,车辆信息!A:E,3,0),"-")</f>
        <v>-</v>
      </c>
    </row>
    <row r="246" spans="3:13">
      <c r="C246" s="1" t="str">
        <f>IFERROR(VLOOKUP(B246,客户信息!A:F,5,0),"-")</f>
        <v>-</v>
      </c>
      <c r="D246" s="1" t="str">
        <f>IFERROR(VLOOKUP(B246,客户信息!A:F,6,0),"-")</f>
        <v>-</v>
      </c>
      <c r="F246" s="1" t="str">
        <f>IFERROR(VLOOKUP(E246,商品信息!A:D,2,0),"-")</f>
        <v>-</v>
      </c>
      <c r="G246" s="1" t="str">
        <f>IFERROR(VLOOKUP(E246,商品信息!A:D,3,0),"-")</f>
        <v>-</v>
      </c>
      <c r="H246" s="1" t="str">
        <f>IFERROR(VLOOKUP(E246,商品信息!A:D,4,0),"-")</f>
        <v>-</v>
      </c>
      <c r="K246" s="27">
        <f t="shared" si="3"/>
        <v>0</v>
      </c>
      <c r="M246" s="1" t="str">
        <f>IFERROR(VLOOKUP(L246,车辆信息!A:E,3,0),"-")</f>
        <v>-</v>
      </c>
    </row>
    <row r="247" spans="3:13">
      <c r="C247" s="1" t="str">
        <f>IFERROR(VLOOKUP(B247,客户信息!A:F,5,0),"-")</f>
        <v>-</v>
      </c>
      <c r="D247" s="1" t="str">
        <f>IFERROR(VLOOKUP(B247,客户信息!A:F,6,0),"-")</f>
        <v>-</v>
      </c>
      <c r="F247" s="1" t="str">
        <f>IFERROR(VLOOKUP(E247,商品信息!A:D,2,0),"-")</f>
        <v>-</v>
      </c>
      <c r="G247" s="1" t="str">
        <f>IFERROR(VLOOKUP(E247,商品信息!A:D,3,0),"-")</f>
        <v>-</v>
      </c>
      <c r="H247" s="1" t="str">
        <f>IFERROR(VLOOKUP(E247,商品信息!A:D,4,0),"-")</f>
        <v>-</v>
      </c>
      <c r="K247" s="27">
        <f t="shared" si="3"/>
        <v>0</v>
      </c>
      <c r="M247" s="1" t="str">
        <f>IFERROR(VLOOKUP(L247,车辆信息!A:E,3,0),"-")</f>
        <v>-</v>
      </c>
    </row>
    <row r="248" spans="3:13">
      <c r="C248" s="1" t="str">
        <f>IFERROR(VLOOKUP(B248,客户信息!A:F,5,0),"-")</f>
        <v>-</v>
      </c>
      <c r="D248" s="1" t="str">
        <f>IFERROR(VLOOKUP(B248,客户信息!A:F,6,0),"-")</f>
        <v>-</v>
      </c>
      <c r="F248" s="1" t="str">
        <f>IFERROR(VLOOKUP(E248,商品信息!A:D,2,0),"-")</f>
        <v>-</v>
      </c>
      <c r="G248" s="1" t="str">
        <f>IFERROR(VLOOKUP(E248,商品信息!A:D,3,0),"-")</f>
        <v>-</v>
      </c>
      <c r="H248" s="1" t="str">
        <f>IFERROR(VLOOKUP(E248,商品信息!A:D,4,0),"-")</f>
        <v>-</v>
      </c>
      <c r="K248" s="27">
        <f t="shared" si="3"/>
        <v>0</v>
      </c>
      <c r="M248" s="1" t="str">
        <f>IFERROR(VLOOKUP(L248,车辆信息!A:E,3,0),"-")</f>
        <v>-</v>
      </c>
    </row>
    <row r="249" spans="3:13">
      <c r="C249" s="1" t="str">
        <f>IFERROR(VLOOKUP(B249,客户信息!A:F,5,0),"-")</f>
        <v>-</v>
      </c>
      <c r="D249" s="1" t="str">
        <f>IFERROR(VLOOKUP(B249,客户信息!A:F,6,0),"-")</f>
        <v>-</v>
      </c>
      <c r="F249" s="1" t="str">
        <f>IFERROR(VLOOKUP(E249,商品信息!A:D,2,0),"-")</f>
        <v>-</v>
      </c>
      <c r="G249" s="1" t="str">
        <f>IFERROR(VLOOKUP(E249,商品信息!A:D,3,0),"-")</f>
        <v>-</v>
      </c>
      <c r="H249" s="1" t="str">
        <f>IFERROR(VLOOKUP(E249,商品信息!A:D,4,0),"-")</f>
        <v>-</v>
      </c>
      <c r="K249" s="27">
        <f t="shared" si="3"/>
        <v>0</v>
      </c>
      <c r="M249" s="1" t="str">
        <f>IFERROR(VLOOKUP(L249,车辆信息!A:E,3,0),"-")</f>
        <v>-</v>
      </c>
    </row>
    <row r="250" spans="3:13">
      <c r="C250" s="1" t="str">
        <f>IFERROR(VLOOKUP(B250,客户信息!A:F,5,0),"-")</f>
        <v>-</v>
      </c>
      <c r="D250" s="1" t="str">
        <f>IFERROR(VLOOKUP(B250,客户信息!A:F,6,0),"-")</f>
        <v>-</v>
      </c>
      <c r="F250" s="1" t="str">
        <f>IFERROR(VLOOKUP(E250,商品信息!A:D,2,0),"-")</f>
        <v>-</v>
      </c>
      <c r="G250" s="1" t="str">
        <f>IFERROR(VLOOKUP(E250,商品信息!A:D,3,0),"-")</f>
        <v>-</v>
      </c>
      <c r="H250" s="1" t="str">
        <f>IFERROR(VLOOKUP(E250,商品信息!A:D,4,0),"-")</f>
        <v>-</v>
      </c>
      <c r="K250" s="27">
        <f t="shared" si="3"/>
        <v>0</v>
      </c>
      <c r="M250" s="1" t="str">
        <f>IFERROR(VLOOKUP(L250,车辆信息!A:E,3,0),"-")</f>
        <v>-</v>
      </c>
    </row>
    <row r="251" spans="3:13">
      <c r="C251" s="1" t="str">
        <f>IFERROR(VLOOKUP(B251,客户信息!A:F,5,0),"-")</f>
        <v>-</v>
      </c>
      <c r="D251" s="1" t="str">
        <f>IFERROR(VLOOKUP(B251,客户信息!A:F,6,0),"-")</f>
        <v>-</v>
      </c>
      <c r="F251" s="1" t="str">
        <f>IFERROR(VLOOKUP(E251,商品信息!A:D,2,0),"-")</f>
        <v>-</v>
      </c>
      <c r="G251" s="1" t="str">
        <f>IFERROR(VLOOKUP(E251,商品信息!A:D,3,0),"-")</f>
        <v>-</v>
      </c>
      <c r="H251" s="1" t="str">
        <f>IFERROR(VLOOKUP(E251,商品信息!A:D,4,0),"-")</f>
        <v>-</v>
      </c>
      <c r="K251" s="27">
        <f t="shared" si="3"/>
        <v>0</v>
      </c>
      <c r="M251" s="1" t="str">
        <f>IFERROR(VLOOKUP(L251,车辆信息!A:E,3,0),"-")</f>
        <v>-</v>
      </c>
    </row>
    <row r="252" spans="3:13">
      <c r="C252" s="1" t="str">
        <f>IFERROR(VLOOKUP(B252,客户信息!A:F,5,0),"-")</f>
        <v>-</v>
      </c>
      <c r="D252" s="1" t="str">
        <f>IFERROR(VLOOKUP(B252,客户信息!A:F,6,0),"-")</f>
        <v>-</v>
      </c>
      <c r="F252" s="1" t="str">
        <f>IFERROR(VLOOKUP(E252,商品信息!A:D,2,0),"-")</f>
        <v>-</v>
      </c>
      <c r="G252" s="1" t="str">
        <f>IFERROR(VLOOKUP(E252,商品信息!A:D,3,0),"-")</f>
        <v>-</v>
      </c>
      <c r="H252" s="1" t="str">
        <f>IFERROR(VLOOKUP(E252,商品信息!A:D,4,0),"-")</f>
        <v>-</v>
      </c>
      <c r="K252" s="27">
        <f t="shared" si="3"/>
        <v>0</v>
      </c>
      <c r="M252" s="1" t="str">
        <f>IFERROR(VLOOKUP(L252,车辆信息!A:E,3,0),"-")</f>
        <v>-</v>
      </c>
    </row>
    <row r="253" spans="3:13">
      <c r="C253" s="1" t="str">
        <f>IFERROR(VLOOKUP(B253,客户信息!A:F,5,0),"-")</f>
        <v>-</v>
      </c>
      <c r="D253" s="1" t="str">
        <f>IFERROR(VLOOKUP(B253,客户信息!A:F,6,0),"-")</f>
        <v>-</v>
      </c>
      <c r="F253" s="1" t="str">
        <f>IFERROR(VLOOKUP(E253,商品信息!A:D,2,0),"-")</f>
        <v>-</v>
      </c>
      <c r="G253" s="1" t="str">
        <f>IFERROR(VLOOKUP(E253,商品信息!A:D,3,0),"-")</f>
        <v>-</v>
      </c>
      <c r="H253" s="1" t="str">
        <f>IFERROR(VLOOKUP(E253,商品信息!A:D,4,0),"-")</f>
        <v>-</v>
      </c>
      <c r="K253" s="27">
        <f t="shared" si="3"/>
        <v>0</v>
      </c>
      <c r="M253" s="1" t="str">
        <f>IFERROR(VLOOKUP(L253,车辆信息!A:E,3,0),"-")</f>
        <v>-</v>
      </c>
    </row>
    <row r="254" spans="3:13">
      <c r="C254" s="1" t="str">
        <f>IFERROR(VLOOKUP(B254,客户信息!A:F,5,0),"-")</f>
        <v>-</v>
      </c>
      <c r="D254" s="1" t="str">
        <f>IFERROR(VLOOKUP(B254,客户信息!A:F,6,0),"-")</f>
        <v>-</v>
      </c>
      <c r="F254" s="1" t="str">
        <f>IFERROR(VLOOKUP(E254,商品信息!A:D,2,0),"-")</f>
        <v>-</v>
      </c>
      <c r="G254" s="1" t="str">
        <f>IFERROR(VLOOKUP(E254,商品信息!A:D,3,0),"-")</f>
        <v>-</v>
      </c>
      <c r="H254" s="1" t="str">
        <f>IFERROR(VLOOKUP(E254,商品信息!A:D,4,0),"-")</f>
        <v>-</v>
      </c>
      <c r="K254" s="27">
        <f t="shared" si="3"/>
        <v>0</v>
      </c>
      <c r="M254" s="1" t="str">
        <f>IFERROR(VLOOKUP(L254,车辆信息!A:E,3,0),"-")</f>
        <v>-</v>
      </c>
    </row>
    <row r="255" spans="3:13">
      <c r="C255" s="1" t="str">
        <f>IFERROR(VLOOKUP(B255,客户信息!A:F,5,0),"-")</f>
        <v>-</v>
      </c>
      <c r="D255" s="1" t="str">
        <f>IFERROR(VLOOKUP(B255,客户信息!A:F,6,0),"-")</f>
        <v>-</v>
      </c>
      <c r="F255" s="1" t="str">
        <f>IFERROR(VLOOKUP(E255,商品信息!A:D,2,0),"-")</f>
        <v>-</v>
      </c>
      <c r="G255" s="1" t="str">
        <f>IFERROR(VLOOKUP(E255,商品信息!A:D,3,0),"-")</f>
        <v>-</v>
      </c>
      <c r="H255" s="1" t="str">
        <f>IFERROR(VLOOKUP(E255,商品信息!A:D,4,0),"-")</f>
        <v>-</v>
      </c>
      <c r="K255" s="27">
        <f t="shared" si="3"/>
        <v>0</v>
      </c>
      <c r="M255" s="1" t="str">
        <f>IFERROR(VLOOKUP(L255,车辆信息!A:E,3,0),"-")</f>
        <v>-</v>
      </c>
    </row>
    <row r="256" spans="3:13">
      <c r="C256" s="1" t="str">
        <f>IFERROR(VLOOKUP(B256,客户信息!A:F,5,0),"-")</f>
        <v>-</v>
      </c>
      <c r="D256" s="1" t="str">
        <f>IFERROR(VLOOKUP(B256,客户信息!A:F,6,0),"-")</f>
        <v>-</v>
      </c>
      <c r="F256" s="1" t="str">
        <f>IFERROR(VLOOKUP(E256,商品信息!A:D,2,0),"-")</f>
        <v>-</v>
      </c>
      <c r="G256" s="1" t="str">
        <f>IFERROR(VLOOKUP(E256,商品信息!A:D,3,0),"-")</f>
        <v>-</v>
      </c>
      <c r="H256" s="1" t="str">
        <f>IFERROR(VLOOKUP(E256,商品信息!A:D,4,0),"-")</f>
        <v>-</v>
      </c>
      <c r="K256" s="27">
        <f t="shared" ref="K256:K319" si="4">I256*J256</f>
        <v>0</v>
      </c>
      <c r="M256" s="1" t="str">
        <f>IFERROR(VLOOKUP(L256,车辆信息!A:E,3,0),"-")</f>
        <v>-</v>
      </c>
    </row>
    <row r="257" spans="3:13">
      <c r="C257" s="1" t="str">
        <f>IFERROR(VLOOKUP(B257,客户信息!A:F,5,0),"-")</f>
        <v>-</v>
      </c>
      <c r="D257" s="1" t="str">
        <f>IFERROR(VLOOKUP(B257,客户信息!A:F,6,0),"-")</f>
        <v>-</v>
      </c>
      <c r="F257" s="1" t="str">
        <f>IFERROR(VLOOKUP(E257,商品信息!A:D,2,0),"-")</f>
        <v>-</v>
      </c>
      <c r="G257" s="1" t="str">
        <f>IFERROR(VLOOKUP(E257,商品信息!A:D,3,0),"-")</f>
        <v>-</v>
      </c>
      <c r="H257" s="1" t="str">
        <f>IFERROR(VLOOKUP(E257,商品信息!A:D,4,0),"-")</f>
        <v>-</v>
      </c>
      <c r="K257" s="27">
        <f t="shared" si="4"/>
        <v>0</v>
      </c>
      <c r="M257" s="1" t="str">
        <f>IFERROR(VLOOKUP(L257,车辆信息!A:E,3,0),"-")</f>
        <v>-</v>
      </c>
    </row>
    <row r="258" spans="3:13">
      <c r="C258" s="1" t="str">
        <f>IFERROR(VLOOKUP(B258,客户信息!A:F,5,0),"-")</f>
        <v>-</v>
      </c>
      <c r="D258" s="1" t="str">
        <f>IFERROR(VLOOKUP(B258,客户信息!A:F,6,0),"-")</f>
        <v>-</v>
      </c>
      <c r="F258" s="1" t="str">
        <f>IFERROR(VLOOKUP(E258,商品信息!A:D,2,0),"-")</f>
        <v>-</v>
      </c>
      <c r="G258" s="1" t="str">
        <f>IFERROR(VLOOKUP(E258,商品信息!A:D,3,0),"-")</f>
        <v>-</v>
      </c>
      <c r="H258" s="1" t="str">
        <f>IFERROR(VLOOKUP(E258,商品信息!A:D,4,0),"-")</f>
        <v>-</v>
      </c>
      <c r="K258" s="27">
        <f t="shared" si="4"/>
        <v>0</v>
      </c>
      <c r="M258" s="1" t="str">
        <f>IFERROR(VLOOKUP(L258,车辆信息!A:E,3,0),"-")</f>
        <v>-</v>
      </c>
    </row>
    <row r="259" spans="3:13">
      <c r="C259" s="1" t="str">
        <f>IFERROR(VLOOKUP(B259,客户信息!A:F,5,0),"-")</f>
        <v>-</v>
      </c>
      <c r="D259" s="1" t="str">
        <f>IFERROR(VLOOKUP(B259,客户信息!A:F,6,0),"-")</f>
        <v>-</v>
      </c>
      <c r="F259" s="1" t="str">
        <f>IFERROR(VLOOKUP(E259,商品信息!A:D,2,0),"-")</f>
        <v>-</v>
      </c>
      <c r="G259" s="1" t="str">
        <f>IFERROR(VLOOKUP(E259,商品信息!A:D,3,0),"-")</f>
        <v>-</v>
      </c>
      <c r="H259" s="1" t="str">
        <f>IFERROR(VLOOKUP(E259,商品信息!A:D,4,0),"-")</f>
        <v>-</v>
      </c>
      <c r="K259" s="27">
        <f t="shared" si="4"/>
        <v>0</v>
      </c>
      <c r="M259" s="1" t="str">
        <f>IFERROR(VLOOKUP(L259,车辆信息!A:E,3,0),"-")</f>
        <v>-</v>
      </c>
    </row>
    <row r="260" spans="3:13">
      <c r="C260" s="1" t="str">
        <f>IFERROR(VLOOKUP(B260,客户信息!A:F,5,0),"-")</f>
        <v>-</v>
      </c>
      <c r="D260" s="1" t="str">
        <f>IFERROR(VLOOKUP(B260,客户信息!A:F,6,0),"-")</f>
        <v>-</v>
      </c>
      <c r="F260" s="1" t="str">
        <f>IFERROR(VLOOKUP(E260,商品信息!A:D,2,0),"-")</f>
        <v>-</v>
      </c>
      <c r="G260" s="1" t="str">
        <f>IFERROR(VLOOKUP(E260,商品信息!A:D,3,0),"-")</f>
        <v>-</v>
      </c>
      <c r="H260" s="1" t="str">
        <f>IFERROR(VLOOKUP(E260,商品信息!A:D,4,0),"-")</f>
        <v>-</v>
      </c>
      <c r="K260" s="27">
        <f t="shared" si="4"/>
        <v>0</v>
      </c>
      <c r="M260" s="1" t="str">
        <f>IFERROR(VLOOKUP(L260,车辆信息!A:E,3,0),"-")</f>
        <v>-</v>
      </c>
    </row>
    <row r="261" spans="3:13">
      <c r="C261" s="1" t="str">
        <f>IFERROR(VLOOKUP(B261,客户信息!A:F,5,0),"-")</f>
        <v>-</v>
      </c>
      <c r="D261" s="1" t="str">
        <f>IFERROR(VLOOKUP(B261,客户信息!A:F,6,0),"-")</f>
        <v>-</v>
      </c>
      <c r="F261" s="1" t="str">
        <f>IFERROR(VLOOKUP(E261,商品信息!A:D,2,0),"-")</f>
        <v>-</v>
      </c>
      <c r="G261" s="1" t="str">
        <f>IFERROR(VLOOKUP(E261,商品信息!A:D,3,0),"-")</f>
        <v>-</v>
      </c>
      <c r="H261" s="1" t="str">
        <f>IFERROR(VLOOKUP(E261,商品信息!A:D,4,0),"-")</f>
        <v>-</v>
      </c>
      <c r="K261" s="27">
        <f t="shared" si="4"/>
        <v>0</v>
      </c>
      <c r="M261" s="1" t="str">
        <f>IFERROR(VLOOKUP(L261,车辆信息!A:E,3,0),"-")</f>
        <v>-</v>
      </c>
    </row>
    <row r="262" spans="3:13">
      <c r="C262" s="1" t="str">
        <f>IFERROR(VLOOKUP(B262,客户信息!A:F,5,0),"-")</f>
        <v>-</v>
      </c>
      <c r="D262" s="1" t="str">
        <f>IFERROR(VLOOKUP(B262,客户信息!A:F,6,0),"-")</f>
        <v>-</v>
      </c>
      <c r="F262" s="1" t="str">
        <f>IFERROR(VLOOKUP(E262,商品信息!A:D,2,0),"-")</f>
        <v>-</v>
      </c>
      <c r="G262" s="1" t="str">
        <f>IFERROR(VLOOKUP(E262,商品信息!A:D,3,0),"-")</f>
        <v>-</v>
      </c>
      <c r="H262" s="1" t="str">
        <f>IFERROR(VLOOKUP(E262,商品信息!A:D,4,0),"-")</f>
        <v>-</v>
      </c>
      <c r="K262" s="27">
        <f t="shared" si="4"/>
        <v>0</v>
      </c>
      <c r="M262" s="1" t="str">
        <f>IFERROR(VLOOKUP(L262,车辆信息!A:E,3,0),"-")</f>
        <v>-</v>
      </c>
    </row>
    <row r="263" spans="3:13">
      <c r="C263" s="1" t="str">
        <f>IFERROR(VLOOKUP(B263,客户信息!A:F,5,0),"-")</f>
        <v>-</v>
      </c>
      <c r="D263" s="1" t="str">
        <f>IFERROR(VLOOKUP(B263,客户信息!A:F,6,0),"-")</f>
        <v>-</v>
      </c>
      <c r="F263" s="1" t="str">
        <f>IFERROR(VLOOKUP(E263,商品信息!A:D,2,0),"-")</f>
        <v>-</v>
      </c>
      <c r="G263" s="1" t="str">
        <f>IFERROR(VLOOKUP(E263,商品信息!A:D,3,0),"-")</f>
        <v>-</v>
      </c>
      <c r="H263" s="1" t="str">
        <f>IFERROR(VLOOKUP(E263,商品信息!A:D,4,0),"-")</f>
        <v>-</v>
      </c>
      <c r="K263" s="27">
        <f t="shared" si="4"/>
        <v>0</v>
      </c>
      <c r="M263" s="1" t="str">
        <f>IFERROR(VLOOKUP(L263,车辆信息!A:E,3,0),"-")</f>
        <v>-</v>
      </c>
    </row>
    <row r="264" spans="3:13">
      <c r="C264" s="1" t="str">
        <f>IFERROR(VLOOKUP(B264,客户信息!A:F,5,0),"-")</f>
        <v>-</v>
      </c>
      <c r="D264" s="1" t="str">
        <f>IFERROR(VLOOKUP(B264,客户信息!A:F,6,0),"-")</f>
        <v>-</v>
      </c>
      <c r="F264" s="1" t="str">
        <f>IFERROR(VLOOKUP(E264,商品信息!A:D,2,0),"-")</f>
        <v>-</v>
      </c>
      <c r="G264" s="1" t="str">
        <f>IFERROR(VLOOKUP(E264,商品信息!A:D,3,0),"-")</f>
        <v>-</v>
      </c>
      <c r="H264" s="1" t="str">
        <f>IFERROR(VLOOKUP(E264,商品信息!A:D,4,0),"-")</f>
        <v>-</v>
      </c>
      <c r="K264" s="27">
        <f t="shared" si="4"/>
        <v>0</v>
      </c>
      <c r="M264" s="1" t="str">
        <f>IFERROR(VLOOKUP(L264,车辆信息!A:E,3,0),"-")</f>
        <v>-</v>
      </c>
    </row>
    <row r="265" spans="3:13">
      <c r="C265" s="1" t="str">
        <f>IFERROR(VLOOKUP(B265,客户信息!A:F,5,0),"-")</f>
        <v>-</v>
      </c>
      <c r="D265" s="1" t="str">
        <f>IFERROR(VLOOKUP(B265,客户信息!A:F,6,0),"-")</f>
        <v>-</v>
      </c>
      <c r="F265" s="1" t="str">
        <f>IFERROR(VLOOKUP(E265,商品信息!A:D,2,0),"-")</f>
        <v>-</v>
      </c>
      <c r="G265" s="1" t="str">
        <f>IFERROR(VLOOKUP(E265,商品信息!A:D,3,0),"-")</f>
        <v>-</v>
      </c>
      <c r="H265" s="1" t="str">
        <f>IFERROR(VLOOKUP(E265,商品信息!A:D,4,0),"-")</f>
        <v>-</v>
      </c>
      <c r="K265" s="27">
        <f t="shared" si="4"/>
        <v>0</v>
      </c>
      <c r="M265" s="1" t="str">
        <f>IFERROR(VLOOKUP(L265,车辆信息!A:E,3,0),"-")</f>
        <v>-</v>
      </c>
    </row>
    <row r="266" spans="3:13">
      <c r="C266" s="1" t="str">
        <f>IFERROR(VLOOKUP(B266,客户信息!A:F,5,0),"-")</f>
        <v>-</v>
      </c>
      <c r="D266" s="1" t="str">
        <f>IFERROR(VLOOKUP(B266,客户信息!A:F,6,0),"-")</f>
        <v>-</v>
      </c>
      <c r="F266" s="1" t="str">
        <f>IFERROR(VLOOKUP(E266,商品信息!A:D,2,0),"-")</f>
        <v>-</v>
      </c>
      <c r="G266" s="1" t="str">
        <f>IFERROR(VLOOKUP(E266,商品信息!A:D,3,0),"-")</f>
        <v>-</v>
      </c>
      <c r="H266" s="1" t="str">
        <f>IFERROR(VLOOKUP(E266,商品信息!A:D,4,0),"-")</f>
        <v>-</v>
      </c>
      <c r="K266" s="27">
        <f t="shared" si="4"/>
        <v>0</v>
      </c>
      <c r="M266" s="1" t="str">
        <f>IFERROR(VLOOKUP(L266,车辆信息!A:E,3,0),"-")</f>
        <v>-</v>
      </c>
    </row>
    <row r="267" spans="3:13">
      <c r="C267" s="1" t="str">
        <f>IFERROR(VLOOKUP(B267,客户信息!A:F,5,0),"-")</f>
        <v>-</v>
      </c>
      <c r="D267" s="1" t="str">
        <f>IFERROR(VLOOKUP(B267,客户信息!A:F,6,0),"-")</f>
        <v>-</v>
      </c>
      <c r="F267" s="1" t="str">
        <f>IFERROR(VLOOKUP(E267,商品信息!A:D,2,0),"-")</f>
        <v>-</v>
      </c>
      <c r="G267" s="1" t="str">
        <f>IFERROR(VLOOKUP(E267,商品信息!A:D,3,0),"-")</f>
        <v>-</v>
      </c>
      <c r="H267" s="1" t="str">
        <f>IFERROR(VLOOKUP(E267,商品信息!A:D,4,0),"-")</f>
        <v>-</v>
      </c>
      <c r="K267" s="27">
        <f t="shared" si="4"/>
        <v>0</v>
      </c>
      <c r="M267" s="1" t="str">
        <f>IFERROR(VLOOKUP(L267,车辆信息!A:E,3,0),"-")</f>
        <v>-</v>
      </c>
    </row>
    <row r="268" spans="3:13">
      <c r="C268" s="1" t="str">
        <f>IFERROR(VLOOKUP(B268,客户信息!A:F,5,0),"-")</f>
        <v>-</v>
      </c>
      <c r="D268" s="1" t="str">
        <f>IFERROR(VLOOKUP(B268,客户信息!A:F,6,0),"-")</f>
        <v>-</v>
      </c>
      <c r="F268" s="1" t="str">
        <f>IFERROR(VLOOKUP(E268,商品信息!A:D,2,0),"-")</f>
        <v>-</v>
      </c>
      <c r="G268" s="1" t="str">
        <f>IFERROR(VLOOKUP(E268,商品信息!A:D,3,0),"-")</f>
        <v>-</v>
      </c>
      <c r="H268" s="1" t="str">
        <f>IFERROR(VLOOKUP(E268,商品信息!A:D,4,0),"-")</f>
        <v>-</v>
      </c>
      <c r="K268" s="27">
        <f t="shared" si="4"/>
        <v>0</v>
      </c>
      <c r="M268" s="1" t="str">
        <f>IFERROR(VLOOKUP(L268,车辆信息!A:E,3,0),"-")</f>
        <v>-</v>
      </c>
    </row>
    <row r="269" spans="3:13">
      <c r="C269" s="1" t="str">
        <f>IFERROR(VLOOKUP(B269,客户信息!A:F,5,0),"-")</f>
        <v>-</v>
      </c>
      <c r="D269" s="1" t="str">
        <f>IFERROR(VLOOKUP(B269,客户信息!A:F,6,0),"-")</f>
        <v>-</v>
      </c>
      <c r="F269" s="1" t="str">
        <f>IFERROR(VLOOKUP(E269,商品信息!A:D,2,0),"-")</f>
        <v>-</v>
      </c>
      <c r="G269" s="1" t="str">
        <f>IFERROR(VLOOKUP(E269,商品信息!A:D,3,0),"-")</f>
        <v>-</v>
      </c>
      <c r="H269" s="1" t="str">
        <f>IFERROR(VLOOKUP(E269,商品信息!A:D,4,0),"-")</f>
        <v>-</v>
      </c>
      <c r="K269" s="27">
        <f t="shared" si="4"/>
        <v>0</v>
      </c>
      <c r="M269" s="1" t="str">
        <f>IFERROR(VLOOKUP(L269,车辆信息!A:E,3,0),"-")</f>
        <v>-</v>
      </c>
    </row>
    <row r="270" spans="3:13">
      <c r="C270" s="1" t="str">
        <f>IFERROR(VLOOKUP(B270,客户信息!A:F,5,0),"-")</f>
        <v>-</v>
      </c>
      <c r="D270" s="1" t="str">
        <f>IFERROR(VLOOKUP(B270,客户信息!A:F,6,0),"-")</f>
        <v>-</v>
      </c>
      <c r="F270" s="1" t="str">
        <f>IFERROR(VLOOKUP(E270,商品信息!A:D,2,0),"-")</f>
        <v>-</v>
      </c>
      <c r="G270" s="1" t="str">
        <f>IFERROR(VLOOKUP(E270,商品信息!A:D,3,0),"-")</f>
        <v>-</v>
      </c>
      <c r="H270" s="1" t="str">
        <f>IFERROR(VLOOKUP(E270,商品信息!A:D,4,0),"-")</f>
        <v>-</v>
      </c>
      <c r="K270" s="27">
        <f t="shared" si="4"/>
        <v>0</v>
      </c>
      <c r="M270" s="1" t="str">
        <f>IFERROR(VLOOKUP(L270,车辆信息!A:E,3,0),"-")</f>
        <v>-</v>
      </c>
    </row>
    <row r="271" spans="3:13">
      <c r="C271" s="1" t="str">
        <f>IFERROR(VLOOKUP(B271,客户信息!A:F,5,0),"-")</f>
        <v>-</v>
      </c>
      <c r="D271" s="1" t="str">
        <f>IFERROR(VLOOKUP(B271,客户信息!A:F,6,0),"-")</f>
        <v>-</v>
      </c>
      <c r="F271" s="1" t="str">
        <f>IFERROR(VLOOKUP(E271,商品信息!A:D,2,0),"-")</f>
        <v>-</v>
      </c>
      <c r="G271" s="1" t="str">
        <f>IFERROR(VLOOKUP(E271,商品信息!A:D,3,0),"-")</f>
        <v>-</v>
      </c>
      <c r="H271" s="1" t="str">
        <f>IFERROR(VLOOKUP(E271,商品信息!A:D,4,0),"-")</f>
        <v>-</v>
      </c>
      <c r="K271" s="27">
        <f t="shared" si="4"/>
        <v>0</v>
      </c>
      <c r="M271" s="1" t="str">
        <f>IFERROR(VLOOKUP(L271,车辆信息!A:E,3,0),"-")</f>
        <v>-</v>
      </c>
    </row>
    <row r="272" spans="3:13">
      <c r="C272" s="1" t="str">
        <f>IFERROR(VLOOKUP(B272,客户信息!A:F,5,0),"-")</f>
        <v>-</v>
      </c>
      <c r="D272" s="1" t="str">
        <f>IFERROR(VLOOKUP(B272,客户信息!A:F,6,0),"-")</f>
        <v>-</v>
      </c>
      <c r="F272" s="1" t="str">
        <f>IFERROR(VLOOKUP(E272,商品信息!A:D,2,0),"-")</f>
        <v>-</v>
      </c>
      <c r="G272" s="1" t="str">
        <f>IFERROR(VLOOKUP(E272,商品信息!A:D,3,0),"-")</f>
        <v>-</v>
      </c>
      <c r="H272" s="1" t="str">
        <f>IFERROR(VLOOKUP(E272,商品信息!A:D,4,0),"-")</f>
        <v>-</v>
      </c>
      <c r="K272" s="27">
        <f t="shared" si="4"/>
        <v>0</v>
      </c>
      <c r="M272" s="1" t="str">
        <f>IFERROR(VLOOKUP(L272,车辆信息!A:E,3,0),"-")</f>
        <v>-</v>
      </c>
    </row>
    <row r="273" spans="3:13">
      <c r="C273" s="1" t="str">
        <f>IFERROR(VLOOKUP(B273,客户信息!A:F,5,0),"-")</f>
        <v>-</v>
      </c>
      <c r="D273" s="1" t="str">
        <f>IFERROR(VLOOKUP(B273,客户信息!A:F,6,0),"-")</f>
        <v>-</v>
      </c>
      <c r="F273" s="1" t="str">
        <f>IFERROR(VLOOKUP(E273,商品信息!A:D,2,0),"-")</f>
        <v>-</v>
      </c>
      <c r="G273" s="1" t="str">
        <f>IFERROR(VLOOKUP(E273,商品信息!A:D,3,0),"-")</f>
        <v>-</v>
      </c>
      <c r="H273" s="1" t="str">
        <f>IFERROR(VLOOKUP(E273,商品信息!A:D,4,0),"-")</f>
        <v>-</v>
      </c>
      <c r="K273" s="27">
        <f t="shared" si="4"/>
        <v>0</v>
      </c>
      <c r="M273" s="1" t="str">
        <f>IFERROR(VLOOKUP(L273,车辆信息!A:E,3,0),"-")</f>
        <v>-</v>
      </c>
    </row>
    <row r="274" spans="3:13">
      <c r="C274" s="1" t="str">
        <f>IFERROR(VLOOKUP(B274,客户信息!A:F,5,0),"-")</f>
        <v>-</v>
      </c>
      <c r="D274" s="1" t="str">
        <f>IFERROR(VLOOKUP(B274,客户信息!A:F,6,0),"-")</f>
        <v>-</v>
      </c>
      <c r="F274" s="1" t="str">
        <f>IFERROR(VLOOKUP(E274,商品信息!A:D,2,0),"-")</f>
        <v>-</v>
      </c>
      <c r="G274" s="1" t="str">
        <f>IFERROR(VLOOKUP(E274,商品信息!A:D,3,0),"-")</f>
        <v>-</v>
      </c>
      <c r="H274" s="1" t="str">
        <f>IFERROR(VLOOKUP(E274,商品信息!A:D,4,0),"-")</f>
        <v>-</v>
      </c>
      <c r="K274" s="27">
        <f t="shared" si="4"/>
        <v>0</v>
      </c>
      <c r="M274" s="1" t="str">
        <f>IFERROR(VLOOKUP(L274,车辆信息!A:E,3,0),"-")</f>
        <v>-</v>
      </c>
    </row>
    <row r="275" spans="3:13">
      <c r="C275" s="1" t="str">
        <f>IFERROR(VLOOKUP(B275,客户信息!A:F,5,0),"-")</f>
        <v>-</v>
      </c>
      <c r="D275" s="1" t="str">
        <f>IFERROR(VLOOKUP(B275,客户信息!A:F,6,0),"-")</f>
        <v>-</v>
      </c>
      <c r="F275" s="1" t="str">
        <f>IFERROR(VLOOKUP(E275,商品信息!A:D,2,0),"-")</f>
        <v>-</v>
      </c>
      <c r="G275" s="1" t="str">
        <f>IFERROR(VLOOKUP(E275,商品信息!A:D,3,0),"-")</f>
        <v>-</v>
      </c>
      <c r="H275" s="1" t="str">
        <f>IFERROR(VLOOKUP(E275,商品信息!A:D,4,0),"-")</f>
        <v>-</v>
      </c>
      <c r="K275" s="27">
        <f t="shared" si="4"/>
        <v>0</v>
      </c>
      <c r="M275" s="1" t="str">
        <f>IFERROR(VLOOKUP(L275,车辆信息!A:E,3,0),"-")</f>
        <v>-</v>
      </c>
    </row>
    <row r="276" spans="3:13">
      <c r="C276" s="1" t="str">
        <f>IFERROR(VLOOKUP(B276,客户信息!A:F,5,0),"-")</f>
        <v>-</v>
      </c>
      <c r="D276" s="1" t="str">
        <f>IFERROR(VLOOKUP(B276,客户信息!A:F,6,0),"-")</f>
        <v>-</v>
      </c>
      <c r="F276" s="1" t="str">
        <f>IFERROR(VLOOKUP(E276,商品信息!A:D,2,0),"-")</f>
        <v>-</v>
      </c>
      <c r="G276" s="1" t="str">
        <f>IFERROR(VLOOKUP(E276,商品信息!A:D,3,0),"-")</f>
        <v>-</v>
      </c>
      <c r="H276" s="1" t="str">
        <f>IFERROR(VLOOKUP(E276,商品信息!A:D,4,0),"-")</f>
        <v>-</v>
      </c>
      <c r="K276" s="27">
        <f t="shared" si="4"/>
        <v>0</v>
      </c>
      <c r="M276" s="1" t="str">
        <f>IFERROR(VLOOKUP(L276,车辆信息!A:E,3,0),"-")</f>
        <v>-</v>
      </c>
    </row>
    <row r="277" spans="3:13">
      <c r="C277" s="1" t="str">
        <f>IFERROR(VLOOKUP(B277,客户信息!A:F,5,0),"-")</f>
        <v>-</v>
      </c>
      <c r="D277" s="1" t="str">
        <f>IFERROR(VLOOKUP(B277,客户信息!A:F,6,0),"-")</f>
        <v>-</v>
      </c>
      <c r="F277" s="1" t="str">
        <f>IFERROR(VLOOKUP(E277,商品信息!A:D,2,0),"-")</f>
        <v>-</v>
      </c>
      <c r="G277" s="1" t="str">
        <f>IFERROR(VLOOKUP(E277,商品信息!A:D,3,0),"-")</f>
        <v>-</v>
      </c>
      <c r="H277" s="1" t="str">
        <f>IFERROR(VLOOKUP(E277,商品信息!A:D,4,0),"-")</f>
        <v>-</v>
      </c>
      <c r="K277" s="27">
        <f t="shared" si="4"/>
        <v>0</v>
      </c>
      <c r="M277" s="1" t="str">
        <f>IFERROR(VLOOKUP(L277,车辆信息!A:E,3,0),"-")</f>
        <v>-</v>
      </c>
    </row>
    <row r="278" spans="3:13">
      <c r="C278" s="1" t="str">
        <f>IFERROR(VLOOKUP(B278,客户信息!A:F,5,0),"-")</f>
        <v>-</v>
      </c>
      <c r="D278" s="1" t="str">
        <f>IFERROR(VLOOKUP(B278,客户信息!A:F,6,0),"-")</f>
        <v>-</v>
      </c>
      <c r="F278" s="1" t="str">
        <f>IFERROR(VLOOKUP(E278,商品信息!A:D,2,0),"-")</f>
        <v>-</v>
      </c>
      <c r="G278" s="1" t="str">
        <f>IFERROR(VLOOKUP(E278,商品信息!A:D,3,0),"-")</f>
        <v>-</v>
      </c>
      <c r="H278" s="1" t="str">
        <f>IFERROR(VLOOKUP(E278,商品信息!A:D,4,0),"-")</f>
        <v>-</v>
      </c>
      <c r="K278" s="27">
        <f t="shared" si="4"/>
        <v>0</v>
      </c>
      <c r="M278" s="1" t="str">
        <f>IFERROR(VLOOKUP(L278,车辆信息!A:E,3,0),"-")</f>
        <v>-</v>
      </c>
    </row>
    <row r="279" spans="3:13">
      <c r="C279" s="1" t="str">
        <f>IFERROR(VLOOKUP(B279,客户信息!A:F,5,0),"-")</f>
        <v>-</v>
      </c>
      <c r="D279" s="1" t="str">
        <f>IFERROR(VLOOKUP(B279,客户信息!A:F,6,0),"-")</f>
        <v>-</v>
      </c>
      <c r="F279" s="1" t="str">
        <f>IFERROR(VLOOKUP(E279,商品信息!A:D,2,0),"-")</f>
        <v>-</v>
      </c>
      <c r="G279" s="1" t="str">
        <f>IFERROR(VLOOKUP(E279,商品信息!A:D,3,0),"-")</f>
        <v>-</v>
      </c>
      <c r="H279" s="1" t="str">
        <f>IFERROR(VLOOKUP(E279,商品信息!A:D,4,0),"-")</f>
        <v>-</v>
      </c>
      <c r="K279" s="27">
        <f t="shared" si="4"/>
        <v>0</v>
      </c>
      <c r="M279" s="1" t="str">
        <f>IFERROR(VLOOKUP(L279,车辆信息!A:E,3,0),"-")</f>
        <v>-</v>
      </c>
    </row>
    <row r="280" spans="3:13">
      <c r="C280" s="1" t="str">
        <f>IFERROR(VLOOKUP(B280,客户信息!A:F,5,0),"-")</f>
        <v>-</v>
      </c>
      <c r="D280" s="1" t="str">
        <f>IFERROR(VLOOKUP(B280,客户信息!A:F,6,0),"-")</f>
        <v>-</v>
      </c>
      <c r="F280" s="1" t="str">
        <f>IFERROR(VLOOKUP(E280,商品信息!A:D,2,0),"-")</f>
        <v>-</v>
      </c>
      <c r="G280" s="1" t="str">
        <f>IFERROR(VLOOKUP(E280,商品信息!A:D,3,0),"-")</f>
        <v>-</v>
      </c>
      <c r="H280" s="1" t="str">
        <f>IFERROR(VLOOKUP(E280,商品信息!A:D,4,0),"-")</f>
        <v>-</v>
      </c>
      <c r="K280" s="27">
        <f t="shared" si="4"/>
        <v>0</v>
      </c>
      <c r="M280" s="1" t="str">
        <f>IFERROR(VLOOKUP(L280,车辆信息!A:E,3,0),"-")</f>
        <v>-</v>
      </c>
    </row>
    <row r="281" spans="3:13">
      <c r="C281" s="1" t="str">
        <f>IFERROR(VLOOKUP(B281,客户信息!A:F,5,0),"-")</f>
        <v>-</v>
      </c>
      <c r="D281" s="1" t="str">
        <f>IFERROR(VLOOKUP(B281,客户信息!A:F,6,0),"-")</f>
        <v>-</v>
      </c>
      <c r="F281" s="1" t="str">
        <f>IFERROR(VLOOKUP(E281,商品信息!A:D,2,0),"-")</f>
        <v>-</v>
      </c>
      <c r="G281" s="1" t="str">
        <f>IFERROR(VLOOKUP(E281,商品信息!A:D,3,0),"-")</f>
        <v>-</v>
      </c>
      <c r="H281" s="1" t="str">
        <f>IFERROR(VLOOKUP(E281,商品信息!A:D,4,0),"-")</f>
        <v>-</v>
      </c>
      <c r="K281" s="27">
        <f t="shared" si="4"/>
        <v>0</v>
      </c>
      <c r="M281" s="1" t="str">
        <f>IFERROR(VLOOKUP(L281,车辆信息!A:E,3,0),"-")</f>
        <v>-</v>
      </c>
    </row>
    <row r="282" spans="3:13">
      <c r="C282" s="1" t="str">
        <f>IFERROR(VLOOKUP(B282,客户信息!A:F,5,0),"-")</f>
        <v>-</v>
      </c>
      <c r="D282" s="1" t="str">
        <f>IFERROR(VLOOKUP(B282,客户信息!A:F,6,0),"-")</f>
        <v>-</v>
      </c>
      <c r="F282" s="1" t="str">
        <f>IFERROR(VLOOKUP(E282,商品信息!A:D,2,0),"-")</f>
        <v>-</v>
      </c>
      <c r="G282" s="1" t="str">
        <f>IFERROR(VLOOKUP(E282,商品信息!A:D,3,0),"-")</f>
        <v>-</v>
      </c>
      <c r="H282" s="1" t="str">
        <f>IFERROR(VLOOKUP(E282,商品信息!A:D,4,0),"-")</f>
        <v>-</v>
      </c>
      <c r="K282" s="27">
        <f t="shared" si="4"/>
        <v>0</v>
      </c>
      <c r="M282" s="1" t="str">
        <f>IFERROR(VLOOKUP(L282,车辆信息!A:E,3,0),"-")</f>
        <v>-</v>
      </c>
    </row>
    <row r="283" spans="3:13">
      <c r="C283" s="1" t="str">
        <f>IFERROR(VLOOKUP(B283,客户信息!A:F,5,0),"-")</f>
        <v>-</v>
      </c>
      <c r="D283" s="1" t="str">
        <f>IFERROR(VLOOKUP(B283,客户信息!A:F,6,0),"-")</f>
        <v>-</v>
      </c>
      <c r="F283" s="1" t="str">
        <f>IFERROR(VLOOKUP(E283,商品信息!A:D,2,0),"-")</f>
        <v>-</v>
      </c>
      <c r="G283" s="1" t="str">
        <f>IFERROR(VLOOKUP(E283,商品信息!A:D,3,0),"-")</f>
        <v>-</v>
      </c>
      <c r="H283" s="1" t="str">
        <f>IFERROR(VLOOKUP(E283,商品信息!A:D,4,0),"-")</f>
        <v>-</v>
      </c>
      <c r="K283" s="27">
        <f t="shared" si="4"/>
        <v>0</v>
      </c>
      <c r="M283" s="1" t="str">
        <f>IFERROR(VLOOKUP(L283,车辆信息!A:E,3,0),"-")</f>
        <v>-</v>
      </c>
    </row>
    <row r="284" spans="3:13">
      <c r="C284" s="1" t="str">
        <f>IFERROR(VLOOKUP(B284,客户信息!A:F,5,0),"-")</f>
        <v>-</v>
      </c>
      <c r="D284" s="1" t="str">
        <f>IFERROR(VLOOKUP(B284,客户信息!A:F,6,0),"-")</f>
        <v>-</v>
      </c>
      <c r="F284" s="1" t="str">
        <f>IFERROR(VLOOKUP(E284,商品信息!A:D,2,0),"-")</f>
        <v>-</v>
      </c>
      <c r="G284" s="1" t="str">
        <f>IFERROR(VLOOKUP(E284,商品信息!A:D,3,0),"-")</f>
        <v>-</v>
      </c>
      <c r="H284" s="1" t="str">
        <f>IFERROR(VLOOKUP(E284,商品信息!A:D,4,0),"-")</f>
        <v>-</v>
      </c>
      <c r="K284" s="27">
        <f t="shared" si="4"/>
        <v>0</v>
      </c>
      <c r="M284" s="1" t="str">
        <f>IFERROR(VLOOKUP(L284,车辆信息!A:E,3,0),"-")</f>
        <v>-</v>
      </c>
    </row>
    <row r="285" spans="3:13">
      <c r="C285" s="1" t="str">
        <f>IFERROR(VLOOKUP(B285,客户信息!A:F,5,0),"-")</f>
        <v>-</v>
      </c>
      <c r="D285" s="1" t="str">
        <f>IFERROR(VLOOKUP(B285,客户信息!A:F,6,0),"-")</f>
        <v>-</v>
      </c>
      <c r="F285" s="1" t="str">
        <f>IFERROR(VLOOKUP(E285,商品信息!A:D,2,0),"-")</f>
        <v>-</v>
      </c>
      <c r="G285" s="1" t="str">
        <f>IFERROR(VLOOKUP(E285,商品信息!A:D,3,0),"-")</f>
        <v>-</v>
      </c>
      <c r="H285" s="1" t="str">
        <f>IFERROR(VLOOKUP(E285,商品信息!A:D,4,0),"-")</f>
        <v>-</v>
      </c>
      <c r="K285" s="27">
        <f t="shared" si="4"/>
        <v>0</v>
      </c>
      <c r="M285" s="1" t="str">
        <f>IFERROR(VLOOKUP(L285,车辆信息!A:E,3,0),"-")</f>
        <v>-</v>
      </c>
    </row>
    <row r="286" spans="3:13">
      <c r="C286" s="1" t="str">
        <f>IFERROR(VLOOKUP(B286,客户信息!A:F,5,0),"-")</f>
        <v>-</v>
      </c>
      <c r="D286" s="1" t="str">
        <f>IFERROR(VLOOKUP(B286,客户信息!A:F,6,0),"-")</f>
        <v>-</v>
      </c>
      <c r="F286" s="1" t="str">
        <f>IFERROR(VLOOKUP(E286,商品信息!A:D,2,0),"-")</f>
        <v>-</v>
      </c>
      <c r="G286" s="1" t="str">
        <f>IFERROR(VLOOKUP(E286,商品信息!A:D,3,0),"-")</f>
        <v>-</v>
      </c>
      <c r="H286" s="1" t="str">
        <f>IFERROR(VLOOKUP(E286,商品信息!A:D,4,0),"-")</f>
        <v>-</v>
      </c>
      <c r="K286" s="27">
        <f t="shared" si="4"/>
        <v>0</v>
      </c>
      <c r="M286" s="1" t="str">
        <f>IFERROR(VLOOKUP(L286,车辆信息!A:E,3,0),"-")</f>
        <v>-</v>
      </c>
    </row>
    <row r="287" spans="3:13">
      <c r="C287" s="1" t="str">
        <f>IFERROR(VLOOKUP(B287,客户信息!A:F,5,0),"-")</f>
        <v>-</v>
      </c>
      <c r="D287" s="1" t="str">
        <f>IFERROR(VLOOKUP(B287,客户信息!A:F,6,0),"-")</f>
        <v>-</v>
      </c>
      <c r="F287" s="1" t="str">
        <f>IFERROR(VLOOKUP(E287,商品信息!A:D,2,0),"-")</f>
        <v>-</v>
      </c>
      <c r="G287" s="1" t="str">
        <f>IFERROR(VLOOKUP(E287,商品信息!A:D,3,0),"-")</f>
        <v>-</v>
      </c>
      <c r="H287" s="1" t="str">
        <f>IFERROR(VLOOKUP(E287,商品信息!A:D,4,0),"-")</f>
        <v>-</v>
      </c>
      <c r="K287" s="27">
        <f t="shared" si="4"/>
        <v>0</v>
      </c>
      <c r="M287" s="1" t="str">
        <f>IFERROR(VLOOKUP(L287,车辆信息!A:E,3,0),"-")</f>
        <v>-</v>
      </c>
    </row>
    <row r="288" spans="3:13">
      <c r="C288" s="1" t="str">
        <f>IFERROR(VLOOKUP(B288,客户信息!A:F,5,0),"-")</f>
        <v>-</v>
      </c>
      <c r="D288" s="1" t="str">
        <f>IFERROR(VLOOKUP(B288,客户信息!A:F,6,0),"-")</f>
        <v>-</v>
      </c>
      <c r="F288" s="1" t="str">
        <f>IFERROR(VLOOKUP(E288,商品信息!A:D,2,0),"-")</f>
        <v>-</v>
      </c>
      <c r="G288" s="1" t="str">
        <f>IFERROR(VLOOKUP(E288,商品信息!A:D,3,0),"-")</f>
        <v>-</v>
      </c>
      <c r="H288" s="1" t="str">
        <f>IFERROR(VLOOKUP(E288,商品信息!A:D,4,0),"-")</f>
        <v>-</v>
      </c>
      <c r="K288" s="27">
        <f t="shared" si="4"/>
        <v>0</v>
      </c>
      <c r="M288" s="1" t="str">
        <f>IFERROR(VLOOKUP(L288,车辆信息!A:E,3,0),"-")</f>
        <v>-</v>
      </c>
    </row>
    <row r="289" spans="3:13">
      <c r="C289" s="1" t="str">
        <f>IFERROR(VLOOKUP(B289,客户信息!A:F,5,0),"-")</f>
        <v>-</v>
      </c>
      <c r="D289" s="1" t="str">
        <f>IFERROR(VLOOKUP(B289,客户信息!A:F,6,0),"-")</f>
        <v>-</v>
      </c>
      <c r="F289" s="1" t="str">
        <f>IFERROR(VLOOKUP(E289,商品信息!A:D,2,0),"-")</f>
        <v>-</v>
      </c>
      <c r="G289" s="1" t="str">
        <f>IFERROR(VLOOKUP(E289,商品信息!A:D,3,0),"-")</f>
        <v>-</v>
      </c>
      <c r="H289" s="1" t="str">
        <f>IFERROR(VLOOKUP(E289,商品信息!A:D,4,0),"-")</f>
        <v>-</v>
      </c>
      <c r="K289" s="27">
        <f t="shared" si="4"/>
        <v>0</v>
      </c>
      <c r="M289" s="1" t="str">
        <f>IFERROR(VLOOKUP(L289,车辆信息!A:E,3,0),"-")</f>
        <v>-</v>
      </c>
    </row>
    <row r="290" spans="3:13">
      <c r="C290" s="1" t="str">
        <f>IFERROR(VLOOKUP(B290,客户信息!A:F,5,0),"-")</f>
        <v>-</v>
      </c>
      <c r="D290" s="1" t="str">
        <f>IFERROR(VLOOKUP(B290,客户信息!A:F,6,0),"-")</f>
        <v>-</v>
      </c>
      <c r="F290" s="1" t="str">
        <f>IFERROR(VLOOKUP(E290,商品信息!A:D,2,0),"-")</f>
        <v>-</v>
      </c>
      <c r="G290" s="1" t="str">
        <f>IFERROR(VLOOKUP(E290,商品信息!A:D,3,0),"-")</f>
        <v>-</v>
      </c>
      <c r="H290" s="1" t="str">
        <f>IFERROR(VLOOKUP(E290,商品信息!A:D,4,0),"-")</f>
        <v>-</v>
      </c>
      <c r="K290" s="27">
        <f t="shared" si="4"/>
        <v>0</v>
      </c>
      <c r="M290" s="1" t="str">
        <f>IFERROR(VLOOKUP(L290,车辆信息!A:E,3,0),"-")</f>
        <v>-</v>
      </c>
    </row>
    <row r="291" spans="3:13">
      <c r="C291" s="1" t="str">
        <f>IFERROR(VLOOKUP(B291,客户信息!A:F,5,0),"-")</f>
        <v>-</v>
      </c>
      <c r="D291" s="1" t="str">
        <f>IFERROR(VLOOKUP(B291,客户信息!A:F,6,0),"-")</f>
        <v>-</v>
      </c>
      <c r="F291" s="1" t="str">
        <f>IFERROR(VLOOKUP(E291,商品信息!A:D,2,0),"-")</f>
        <v>-</v>
      </c>
      <c r="G291" s="1" t="str">
        <f>IFERROR(VLOOKUP(E291,商品信息!A:D,3,0),"-")</f>
        <v>-</v>
      </c>
      <c r="H291" s="1" t="str">
        <f>IFERROR(VLOOKUP(E291,商品信息!A:D,4,0),"-")</f>
        <v>-</v>
      </c>
      <c r="K291" s="27">
        <f t="shared" si="4"/>
        <v>0</v>
      </c>
      <c r="M291" s="1" t="str">
        <f>IFERROR(VLOOKUP(L291,车辆信息!A:E,3,0),"-")</f>
        <v>-</v>
      </c>
    </row>
    <row r="292" spans="3:13">
      <c r="C292" s="1" t="str">
        <f>IFERROR(VLOOKUP(B292,客户信息!A:F,5,0),"-")</f>
        <v>-</v>
      </c>
      <c r="D292" s="1" t="str">
        <f>IFERROR(VLOOKUP(B292,客户信息!A:F,6,0),"-")</f>
        <v>-</v>
      </c>
      <c r="F292" s="1" t="str">
        <f>IFERROR(VLOOKUP(E292,商品信息!A:D,2,0),"-")</f>
        <v>-</v>
      </c>
      <c r="G292" s="1" t="str">
        <f>IFERROR(VLOOKUP(E292,商品信息!A:D,3,0),"-")</f>
        <v>-</v>
      </c>
      <c r="H292" s="1" t="str">
        <f>IFERROR(VLOOKUP(E292,商品信息!A:D,4,0),"-")</f>
        <v>-</v>
      </c>
      <c r="K292" s="27">
        <f t="shared" si="4"/>
        <v>0</v>
      </c>
      <c r="M292" s="1" t="str">
        <f>IFERROR(VLOOKUP(L292,车辆信息!A:E,3,0),"-")</f>
        <v>-</v>
      </c>
    </row>
    <row r="293" spans="3:13">
      <c r="C293" s="1" t="str">
        <f>IFERROR(VLOOKUP(B293,客户信息!A:F,5,0),"-")</f>
        <v>-</v>
      </c>
      <c r="D293" s="1" t="str">
        <f>IFERROR(VLOOKUP(B293,客户信息!A:F,6,0),"-")</f>
        <v>-</v>
      </c>
      <c r="F293" s="1" t="str">
        <f>IFERROR(VLOOKUP(E293,商品信息!A:D,2,0),"-")</f>
        <v>-</v>
      </c>
      <c r="G293" s="1" t="str">
        <f>IFERROR(VLOOKUP(E293,商品信息!A:D,3,0),"-")</f>
        <v>-</v>
      </c>
      <c r="H293" s="1" t="str">
        <f>IFERROR(VLOOKUP(E293,商品信息!A:D,4,0),"-")</f>
        <v>-</v>
      </c>
      <c r="K293" s="27">
        <f t="shared" si="4"/>
        <v>0</v>
      </c>
      <c r="M293" s="1" t="str">
        <f>IFERROR(VLOOKUP(L293,车辆信息!A:E,3,0),"-")</f>
        <v>-</v>
      </c>
    </row>
    <row r="294" spans="3:13">
      <c r="C294" s="1" t="str">
        <f>IFERROR(VLOOKUP(B294,客户信息!A:F,5,0),"-")</f>
        <v>-</v>
      </c>
      <c r="D294" s="1" t="str">
        <f>IFERROR(VLOOKUP(B294,客户信息!A:F,6,0),"-")</f>
        <v>-</v>
      </c>
      <c r="F294" s="1" t="str">
        <f>IFERROR(VLOOKUP(E294,商品信息!A:D,2,0),"-")</f>
        <v>-</v>
      </c>
      <c r="G294" s="1" t="str">
        <f>IFERROR(VLOOKUP(E294,商品信息!A:D,3,0),"-")</f>
        <v>-</v>
      </c>
      <c r="H294" s="1" t="str">
        <f>IFERROR(VLOOKUP(E294,商品信息!A:D,4,0),"-")</f>
        <v>-</v>
      </c>
      <c r="K294" s="27">
        <f t="shared" si="4"/>
        <v>0</v>
      </c>
      <c r="M294" s="1" t="str">
        <f>IFERROR(VLOOKUP(L294,车辆信息!A:E,3,0),"-")</f>
        <v>-</v>
      </c>
    </row>
    <row r="295" spans="3:13">
      <c r="C295" s="1" t="str">
        <f>IFERROR(VLOOKUP(B295,客户信息!A:F,5,0),"-")</f>
        <v>-</v>
      </c>
      <c r="D295" s="1" t="str">
        <f>IFERROR(VLOOKUP(B295,客户信息!A:F,6,0),"-")</f>
        <v>-</v>
      </c>
      <c r="F295" s="1" t="str">
        <f>IFERROR(VLOOKUP(E295,商品信息!A:D,2,0),"-")</f>
        <v>-</v>
      </c>
      <c r="G295" s="1" t="str">
        <f>IFERROR(VLOOKUP(E295,商品信息!A:D,3,0),"-")</f>
        <v>-</v>
      </c>
      <c r="H295" s="1" t="str">
        <f>IFERROR(VLOOKUP(E295,商品信息!A:D,4,0),"-")</f>
        <v>-</v>
      </c>
      <c r="K295" s="27">
        <f t="shared" si="4"/>
        <v>0</v>
      </c>
      <c r="M295" s="1" t="str">
        <f>IFERROR(VLOOKUP(L295,车辆信息!A:E,3,0),"-")</f>
        <v>-</v>
      </c>
    </row>
    <row r="296" spans="3:13">
      <c r="C296" s="1" t="str">
        <f>IFERROR(VLOOKUP(B296,客户信息!A:F,5,0),"-")</f>
        <v>-</v>
      </c>
      <c r="D296" s="1" t="str">
        <f>IFERROR(VLOOKUP(B296,客户信息!A:F,6,0),"-")</f>
        <v>-</v>
      </c>
      <c r="F296" s="1" t="str">
        <f>IFERROR(VLOOKUP(E296,商品信息!A:D,2,0),"-")</f>
        <v>-</v>
      </c>
      <c r="G296" s="1" t="str">
        <f>IFERROR(VLOOKUP(E296,商品信息!A:D,3,0),"-")</f>
        <v>-</v>
      </c>
      <c r="H296" s="1" t="str">
        <f>IFERROR(VLOOKUP(E296,商品信息!A:D,4,0),"-")</f>
        <v>-</v>
      </c>
      <c r="K296" s="27">
        <f t="shared" si="4"/>
        <v>0</v>
      </c>
      <c r="M296" s="1" t="str">
        <f>IFERROR(VLOOKUP(L296,车辆信息!A:E,3,0),"-")</f>
        <v>-</v>
      </c>
    </row>
    <row r="297" spans="3:13">
      <c r="C297" s="1" t="str">
        <f>IFERROR(VLOOKUP(B297,客户信息!A:F,5,0),"-")</f>
        <v>-</v>
      </c>
      <c r="D297" s="1" t="str">
        <f>IFERROR(VLOOKUP(B297,客户信息!A:F,6,0),"-")</f>
        <v>-</v>
      </c>
      <c r="F297" s="1" t="str">
        <f>IFERROR(VLOOKUP(E297,商品信息!A:D,2,0),"-")</f>
        <v>-</v>
      </c>
      <c r="G297" s="1" t="str">
        <f>IFERROR(VLOOKUP(E297,商品信息!A:D,3,0),"-")</f>
        <v>-</v>
      </c>
      <c r="H297" s="1" t="str">
        <f>IFERROR(VLOOKUP(E297,商品信息!A:D,4,0),"-")</f>
        <v>-</v>
      </c>
      <c r="K297" s="27">
        <f t="shared" si="4"/>
        <v>0</v>
      </c>
      <c r="M297" s="1" t="str">
        <f>IFERROR(VLOOKUP(L297,车辆信息!A:E,3,0),"-")</f>
        <v>-</v>
      </c>
    </row>
    <row r="298" spans="3:13">
      <c r="C298" s="1" t="str">
        <f>IFERROR(VLOOKUP(B298,客户信息!A:F,5,0),"-")</f>
        <v>-</v>
      </c>
      <c r="D298" s="1" t="str">
        <f>IFERROR(VLOOKUP(B298,客户信息!A:F,6,0),"-")</f>
        <v>-</v>
      </c>
      <c r="F298" s="1" t="str">
        <f>IFERROR(VLOOKUP(E298,商品信息!A:D,2,0),"-")</f>
        <v>-</v>
      </c>
      <c r="G298" s="1" t="str">
        <f>IFERROR(VLOOKUP(E298,商品信息!A:D,3,0),"-")</f>
        <v>-</v>
      </c>
      <c r="H298" s="1" t="str">
        <f>IFERROR(VLOOKUP(E298,商品信息!A:D,4,0),"-")</f>
        <v>-</v>
      </c>
      <c r="K298" s="27">
        <f t="shared" si="4"/>
        <v>0</v>
      </c>
      <c r="M298" s="1" t="str">
        <f>IFERROR(VLOOKUP(L298,车辆信息!A:E,3,0),"-")</f>
        <v>-</v>
      </c>
    </row>
    <row r="299" spans="3:13">
      <c r="C299" s="1" t="str">
        <f>IFERROR(VLOOKUP(B299,客户信息!A:F,5,0),"-")</f>
        <v>-</v>
      </c>
      <c r="D299" s="1" t="str">
        <f>IFERROR(VLOOKUP(B299,客户信息!A:F,6,0),"-")</f>
        <v>-</v>
      </c>
      <c r="F299" s="1" t="str">
        <f>IFERROR(VLOOKUP(E299,商品信息!A:D,2,0),"-")</f>
        <v>-</v>
      </c>
      <c r="G299" s="1" t="str">
        <f>IFERROR(VLOOKUP(E299,商品信息!A:D,3,0),"-")</f>
        <v>-</v>
      </c>
      <c r="H299" s="1" t="str">
        <f>IFERROR(VLOOKUP(E299,商品信息!A:D,4,0),"-")</f>
        <v>-</v>
      </c>
      <c r="K299" s="27">
        <f t="shared" si="4"/>
        <v>0</v>
      </c>
      <c r="M299" s="1" t="str">
        <f>IFERROR(VLOOKUP(L299,车辆信息!A:E,3,0),"-")</f>
        <v>-</v>
      </c>
    </row>
    <row r="300" spans="3:13">
      <c r="C300" s="1" t="str">
        <f>IFERROR(VLOOKUP(B300,客户信息!A:F,5,0),"-")</f>
        <v>-</v>
      </c>
      <c r="D300" s="1" t="str">
        <f>IFERROR(VLOOKUP(B300,客户信息!A:F,6,0),"-")</f>
        <v>-</v>
      </c>
      <c r="F300" s="1" t="str">
        <f>IFERROR(VLOOKUP(E300,商品信息!A:D,2,0),"-")</f>
        <v>-</v>
      </c>
      <c r="G300" s="1" t="str">
        <f>IFERROR(VLOOKUP(E300,商品信息!A:D,3,0),"-")</f>
        <v>-</v>
      </c>
      <c r="H300" s="1" t="str">
        <f>IFERROR(VLOOKUP(E300,商品信息!A:D,4,0),"-")</f>
        <v>-</v>
      </c>
      <c r="K300" s="27">
        <f t="shared" si="4"/>
        <v>0</v>
      </c>
      <c r="M300" s="1" t="str">
        <f>IFERROR(VLOOKUP(L300,车辆信息!A:E,3,0),"-")</f>
        <v>-</v>
      </c>
    </row>
    <row r="301" spans="3:13">
      <c r="C301" s="1" t="str">
        <f>IFERROR(VLOOKUP(B301,客户信息!A:F,5,0),"-")</f>
        <v>-</v>
      </c>
      <c r="D301" s="1" t="str">
        <f>IFERROR(VLOOKUP(B301,客户信息!A:F,6,0),"-")</f>
        <v>-</v>
      </c>
      <c r="F301" s="1" t="str">
        <f>IFERROR(VLOOKUP(E301,商品信息!A:D,2,0),"-")</f>
        <v>-</v>
      </c>
      <c r="G301" s="1" t="str">
        <f>IFERROR(VLOOKUP(E301,商品信息!A:D,3,0),"-")</f>
        <v>-</v>
      </c>
      <c r="H301" s="1" t="str">
        <f>IFERROR(VLOOKUP(E301,商品信息!A:D,4,0),"-")</f>
        <v>-</v>
      </c>
      <c r="K301" s="27">
        <f t="shared" si="4"/>
        <v>0</v>
      </c>
      <c r="M301" s="1" t="str">
        <f>IFERROR(VLOOKUP(L301,车辆信息!A:E,3,0),"-")</f>
        <v>-</v>
      </c>
    </row>
    <row r="302" spans="3:13">
      <c r="C302" s="1" t="str">
        <f>IFERROR(VLOOKUP(B302,客户信息!A:F,5,0),"-")</f>
        <v>-</v>
      </c>
      <c r="D302" s="1" t="str">
        <f>IFERROR(VLOOKUP(B302,客户信息!A:F,6,0),"-")</f>
        <v>-</v>
      </c>
      <c r="F302" s="1" t="str">
        <f>IFERROR(VLOOKUP(E302,商品信息!A:D,2,0),"-")</f>
        <v>-</v>
      </c>
      <c r="G302" s="1" t="str">
        <f>IFERROR(VLOOKUP(E302,商品信息!A:D,3,0),"-")</f>
        <v>-</v>
      </c>
      <c r="H302" s="1" t="str">
        <f>IFERROR(VLOOKUP(E302,商品信息!A:D,4,0),"-")</f>
        <v>-</v>
      </c>
      <c r="K302" s="27">
        <f t="shared" si="4"/>
        <v>0</v>
      </c>
      <c r="M302" s="1" t="str">
        <f>IFERROR(VLOOKUP(L302,车辆信息!A:E,3,0),"-")</f>
        <v>-</v>
      </c>
    </row>
    <row r="303" spans="3:13">
      <c r="C303" s="1" t="str">
        <f>IFERROR(VLOOKUP(B303,客户信息!A:F,5,0),"-")</f>
        <v>-</v>
      </c>
      <c r="D303" s="1" t="str">
        <f>IFERROR(VLOOKUP(B303,客户信息!A:F,6,0),"-")</f>
        <v>-</v>
      </c>
      <c r="F303" s="1" t="str">
        <f>IFERROR(VLOOKUP(E303,商品信息!A:D,2,0),"-")</f>
        <v>-</v>
      </c>
      <c r="G303" s="1" t="str">
        <f>IFERROR(VLOOKUP(E303,商品信息!A:D,3,0),"-")</f>
        <v>-</v>
      </c>
      <c r="H303" s="1" t="str">
        <f>IFERROR(VLOOKUP(E303,商品信息!A:D,4,0),"-")</f>
        <v>-</v>
      </c>
      <c r="K303" s="27">
        <f t="shared" si="4"/>
        <v>0</v>
      </c>
      <c r="M303" s="1" t="str">
        <f>IFERROR(VLOOKUP(L303,车辆信息!A:E,3,0),"-")</f>
        <v>-</v>
      </c>
    </row>
    <row r="304" spans="3:13">
      <c r="C304" s="1" t="str">
        <f>IFERROR(VLOOKUP(B304,客户信息!A:F,5,0),"-")</f>
        <v>-</v>
      </c>
      <c r="D304" s="1" t="str">
        <f>IFERROR(VLOOKUP(B304,客户信息!A:F,6,0),"-")</f>
        <v>-</v>
      </c>
      <c r="F304" s="1" t="str">
        <f>IFERROR(VLOOKUP(E304,商品信息!A:D,2,0),"-")</f>
        <v>-</v>
      </c>
      <c r="G304" s="1" t="str">
        <f>IFERROR(VLOOKUP(E304,商品信息!A:D,3,0),"-")</f>
        <v>-</v>
      </c>
      <c r="H304" s="1" t="str">
        <f>IFERROR(VLOOKUP(E304,商品信息!A:D,4,0),"-")</f>
        <v>-</v>
      </c>
      <c r="K304" s="27">
        <f t="shared" si="4"/>
        <v>0</v>
      </c>
      <c r="M304" s="1" t="str">
        <f>IFERROR(VLOOKUP(L304,车辆信息!A:E,3,0),"-")</f>
        <v>-</v>
      </c>
    </row>
    <row r="305" spans="3:13">
      <c r="C305" s="1" t="str">
        <f>IFERROR(VLOOKUP(B305,客户信息!A:F,5,0),"-")</f>
        <v>-</v>
      </c>
      <c r="D305" s="1" t="str">
        <f>IFERROR(VLOOKUP(B305,客户信息!A:F,6,0),"-")</f>
        <v>-</v>
      </c>
      <c r="F305" s="1" t="str">
        <f>IFERROR(VLOOKUP(E305,商品信息!A:D,2,0),"-")</f>
        <v>-</v>
      </c>
      <c r="G305" s="1" t="str">
        <f>IFERROR(VLOOKUP(E305,商品信息!A:D,3,0),"-")</f>
        <v>-</v>
      </c>
      <c r="H305" s="1" t="str">
        <f>IFERROR(VLOOKUP(E305,商品信息!A:D,4,0),"-")</f>
        <v>-</v>
      </c>
      <c r="K305" s="27">
        <f t="shared" si="4"/>
        <v>0</v>
      </c>
      <c r="M305" s="1" t="str">
        <f>IFERROR(VLOOKUP(L305,车辆信息!A:E,3,0),"-")</f>
        <v>-</v>
      </c>
    </row>
    <row r="306" spans="3:13">
      <c r="C306" s="1" t="str">
        <f>IFERROR(VLOOKUP(B306,客户信息!A:F,5,0),"-")</f>
        <v>-</v>
      </c>
      <c r="D306" s="1" t="str">
        <f>IFERROR(VLOOKUP(B306,客户信息!A:F,6,0),"-")</f>
        <v>-</v>
      </c>
      <c r="F306" s="1" t="str">
        <f>IFERROR(VLOOKUP(E306,商品信息!A:D,2,0),"-")</f>
        <v>-</v>
      </c>
      <c r="G306" s="1" t="str">
        <f>IFERROR(VLOOKUP(E306,商品信息!A:D,3,0),"-")</f>
        <v>-</v>
      </c>
      <c r="H306" s="1" t="str">
        <f>IFERROR(VLOOKUP(E306,商品信息!A:D,4,0),"-")</f>
        <v>-</v>
      </c>
      <c r="K306" s="27">
        <f t="shared" si="4"/>
        <v>0</v>
      </c>
      <c r="M306" s="1" t="str">
        <f>IFERROR(VLOOKUP(L306,车辆信息!A:E,3,0),"-")</f>
        <v>-</v>
      </c>
    </row>
    <row r="307" spans="3:13">
      <c r="C307" s="1" t="str">
        <f>IFERROR(VLOOKUP(B307,客户信息!A:F,5,0),"-")</f>
        <v>-</v>
      </c>
      <c r="D307" s="1" t="str">
        <f>IFERROR(VLOOKUP(B307,客户信息!A:F,6,0),"-")</f>
        <v>-</v>
      </c>
      <c r="F307" s="1" t="str">
        <f>IFERROR(VLOOKUP(E307,商品信息!A:D,2,0),"-")</f>
        <v>-</v>
      </c>
      <c r="G307" s="1" t="str">
        <f>IFERROR(VLOOKUP(E307,商品信息!A:D,3,0),"-")</f>
        <v>-</v>
      </c>
      <c r="H307" s="1" t="str">
        <f>IFERROR(VLOOKUP(E307,商品信息!A:D,4,0),"-")</f>
        <v>-</v>
      </c>
      <c r="K307" s="27">
        <f t="shared" si="4"/>
        <v>0</v>
      </c>
      <c r="M307" s="1" t="str">
        <f>IFERROR(VLOOKUP(L307,车辆信息!A:E,3,0),"-")</f>
        <v>-</v>
      </c>
    </row>
    <row r="308" spans="3:13">
      <c r="C308" s="1" t="str">
        <f>IFERROR(VLOOKUP(B308,客户信息!A:F,5,0),"-")</f>
        <v>-</v>
      </c>
      <c r="D308" s="1" t="str">
        <f>IFERROR(VLOOKUP(B308,客户信息!A:F,6,0),"-")</f>
        <v>-</v>
      </c>
      <c r="F308" s="1" t="str">
        <f>IFERROR(VLOOKUP(E308,商品信息!A:D,2,0),"-")</f>
        <v>-</v>
      </c>
      <c r="G308" s="1" t="str">
        <f>IFERROR(VLOOKUP(E308,商品信息!A:D,3,0),"-")</f>
        <v>-</v>
      </c>
      <c r="H308" s="1" t="str">
        <f>IFERROR(VLOOKUP(E308,商品信息!A:D,4,0),"-")</f>
        <v>-</v>
      </c>
      <c r="K308" s="27">
        <f t="shared" si="4"/>
        <v>0</v>
      </c>
      <c r="M308" s="1" t="str">
        <f>IFERROR(VLOOKUP(L308,车辆信息!A:E,3,0),"-")</f>
        <v>-</v>
      </c>
    </row>
    <row r="309" spans="3:13">
      <c r="C309" s="1" t="str">
        <f>IFERROR(VLOOKUP(B309,客户信息!A:F,5,0),"-")</f>
        <v>-</v>
      </c>
      <c r="D309" s="1" t="str">
        <f>IFERROR(VLOOKUP(B309,客户信息!A:F,6,0),"-")</f>
        <v>-</v>
      </c>
      <c r="F309" s="1" t="str">
        <f>IFERROR(VLOOKUP(E309,商品信息!A:D,2,0),"-")</f>
        <v>-</v>
      </c>
      <c r="G309" s="1" t="str">
        <f>IFERROR(VLOOKUP(E309,商品信息!A:D,3,0),"-")</f>
        <v>-</v>
      </c>
      <c r="H309" s="1" t="str">
        <f>IFERROR(VLOOKUP(E309,商品信息!A:D,4,0),"-")</f>
        <v>-</v>
      </c>
      <c r="K309" s="27">
        <f t="shared" si="4"/>
        <v>0</v>
      </c>
      <c r="M309" s="1" t="str">
        <f>IFERROR(VLOOKUP(L309,车辆信息!A:E,3,0),"-")</f>
        <v>-</v>
      </c>
    </row>
    <row r="310" spans="3:13">
      <c r="C310" s="1" t="str">
        <f>IFERROR(VLOOKUP(B310,客户信息!A:F,5,0),"-")</f>
        <v>-</v>
      </c>
      <c r="D310" s="1" t="str">
        <f>IFERROR(VLOOKUP(B310,客户信息!A:F,6,0),"-")</f>
        <v>-</v>
      </c>
      <c r="F310" s="1" t="str">
        <f>IFERROR(VLOOKUP(E310,商品信息!A:D,2,0),"-")</f>
        <v>-</v>
      </c>
      <c r="G310" s="1" t="str">
        <f>IFERROR(VLOOKUP(E310,商品信息!A:D,3,0),"-")</f>
        <v>-</v>
      </c>
      <c r="H310" s="1" t="str">
        <f>IFERROR(VLOOKUP(E310,商品信息!A:D,4,0),"-")</f>
        <v>-</v>
      </c>
      <c r="K310" s="27">
        <f t="shared" si="4"/>
        <v>0</v>
      </c>
      <c r="M310" s="1" t="str">
        <f>IFERROR(VLOOKUP(L310,车辆信息!A:E,3,0),"-")</f>
        <v>-</v>
      </c>
    </row>
    <row r="311" spans="3:13">
      <c r="C311" s="1" t="str">
        <f>IFERROR(VLOOKUP(B311,客户信息!A:F,5,0),"-")</f>
        <v>-</v>
      </c>
      <c r="D311" s="1" t="str">
        <f>IFERROR(VLOOKUP(B311,客户信息!A:F,6,0),"-")</f>
        <v>-</v>
      </c>
      <c r="F311" s="1" t="str">
        <f>IFERROR(VLOOKUP(E311,商品信息!A:D,2,0),"-")</f>
        <v>-</v>
      </c>
      <c r="G311" s="1" t="str">
        <f>IFERROR(VLOOKUP(E311,商品信息!A:D,3,0),"-")</f>
        <v>-</v>
      </c>
      <c r="H311" s="1" t="str">
        <f>IFERROR(VLOOKUP(E311,商品信息!A:D,4,0),"-")</f>
        <v>-</v>
      </c>
      <c r="K311" s="27">
        <f t="shared" si="4"/>
        <v>0</v>
      </c>
      <c r="M311" s="1" t="str">
        <f>IFERROR(VLOOKUP(L311,车辆信息!A:E,3,0),"-")</f>
        <v>-</v>
      </c>
    </row>
    <row r="312" spans="3:13">
      <c r="C312" s="1" t="str">
        <f>IFERROR(VLOOKUP(B312,客户信息!A:F,5,0),"-")</f>
        <v>-</v>
      </c>
      <c r="D312" s="1" t="str">
        <f>IFERROR(VLOOKUP(B312,客户信息!A:F,6,0),"-")</f>
        <v>-</v>
      </c>
      <c r="F312" s="1" t="str">
        <f>IFERROR(VLOOKUP(E312,商品信息!A:D,2,0),"-")</f>
        <v>-</v>
      </c>
      <c r="G312" s="1" t="str">
        <f>IFERROR(VLOOKUP(E312,商品信息!A:D,3,0),"-")</f>
        <v>-</v>
      </c>
      <c r="H312" s="1" t="str">
        <f>IFERROR(VLOOKUP(E312,商品信息!A:D,4,0),"-")</f>
        <v>-</v>
      </c>
      <c r="K312" s="27">
        <f t="shared" si="4"/>
        <v>0</v>
      </c>
      <c r="M312" s="1" t="str">
        <f>IFERROR(VLOOKUP(L312,车辆信息!A:E,3,0),"-")</f>
        <v>-</v>
      </c>
    </row>
    <row r="313" spans="3:13">
      <c r="C313" s="1" t="str">
        <f>IFERROR(VLOOKUP(B313,客户信息!A:F,5,0),"-")</f>
        <v>-</v>
      </c>
      <c r="D313" s="1" t="str">
        <f>IFERROR(VLOOKUP(B313,客户信息!A:F,6,0),"-")</f>
        <v>-</v>
      </c>
      <c r="F313" s="1" t="str">
        <f>IFERROR(VLOOKUP(E313,商品信息!A:D,2,0),"-")</f>
        <v>-</v>
      </c>
      <c r="G313" s="1" t="str">
        <f>IFERROR(VLOOKUP(E313,商品信息!A:D,3,0),"-")</f>
        <v>-</v>
      </c>
      <c r="H313" s="1" t="str">
        <f>IFERROR(VLOOKUP(E313,商品信息!A:D,4,0),"-")</f>
        <v>-</v>
      </c>
      <c r="K313" s="27">
        <f t="shared" si="4"/>
        <v>0</v>
      </c>
      <c r="M313" s="1" t="str">
        <f>IFERROR(VLOOKUP(L313,车辆信息!A:E,3,0),"-")</f>
        <v>-</v>
      </c>
    </row>
    <row r="314" spans="3:13">
      <c r="C314" s="1" t="str">
        <f>IFERROR(VLOOKUP(B314,客户信息!A:F,5,0),"-")</f>
        <v>-</v>
      </c>
      <c r="D314" s="1" t="str">
        <f>IFERROR(VLOOKUP(B314,客户信息!A:F,6,0),"-")</f>
        <v>-</v>
      </c>
      <c r="F314" s="1" t="str">
        <f>IFERROR(VLOOKUP(E314,商品信息!A:D,2,0),"-")</f>
        <v>-</v>
      </c>
      <c r="G314" s="1" t="str">
        <f>IFERROR(VLOOKUP(E314,商品信息!A:D,3,0),"-")</f>
        <v>-</v>
      </c>
      <c r="H314" s="1" t="str">
        <f>IFERROR(VLOOKUP(E314,商品信息!A:D,4,0),"-")</f>
        <v>-</v>
      </c>
      <c r="K314" s="27">
        <f t="shared" si="4"/>
        <v>0</v>
      </c>
      <c r="M314" s="1" t="str">
        <f>IFERROR(VLOOKUP(L314,车辆信息!A:E,3,0),"-")</f>
        <v>-</v>
      </c>
    </row>
    <row r="315" spans="3:13">
      <c r="C315" s="1" t="str">
        <f>IFERROR(VLOOKUP(B315,客户信息!A:F,5,0),"-")</f>
        <v>-</v>
      </c>
      <c r="D315" s="1" t="str">
        <f>IFERROR(VLOOKUP(B315,客户信息!A:F,6,0),"-")</f>
        <v>-</v>
      </c>
      <c r="F315" s="1" t="str">
        <f>IFERROR(VLOOKUP(E315,商品信息!A:D,2,0),"-")</f>
        <v>-</v>
      </c>
      <c r="G315" s="1" t="str">
        <f>IFERROR(VLOOKUP(E315,商品信息!A:D,3,0),"-")</f>
        <v>-</v>
      </c>
      <c r="H315" s="1" t="str">
        <f>IFERROR(VLOOKUP(E315,商品信息!A:D,4,0),"-")</f>
        <v>-</v>
      </c>
      <c r="K315" s="27">
        <f t="shared" si="4"/>
        <v>0</v>
      </c>
      <c r="M315" s="1" t="str">
        <f>IFERROR(VLOOKUP(L315,车辆信息!A:E,3,0),"-")</f>
        <v>-</v>
      </c>
    </row>
    <row r="316" spans="3:13">
      <c r="C316" s="1" t="str">
        <f>IFERROR(VLOOKUP(B316,客户信息!A:F,5,0),"-")</f>
        <v>-</v>
      </c>
      <c r="D316" s="1" t="str">
        <f>IFERROR(VLOOKUP(B316,客户信息!A:F,6,0),"-")</f>
        <v>-</v>
      </c>
      <c r="F316" s="1" t="str">
        <f>IFERROR(VLOOKUP(E316,商品信息!A:D,2,0),"-")</f>
        <v>-</v>
      </c>
      <c r="G316" s="1" t="str">
        <f>IFERROR(VLOOKUP(E316,商品信息!A:D,3,0),"-")</f>
        <v>-</v>
      </c>
      <c r="H316" s="1" t="str">
        <f>IFERROR(VLOOKUP(E316,商品信息!A:D,4,0),"-")</f>
        <v>-</v>
      </c>
      <c r="K316" s="27">
        <f t="shared" si="4"/>
        <v>0</v>
      </c>
      <c r="M316" s="1" t="str">
        <f>IFERROR(VLOOKUP(L316,车辆信息!A:E,3,0),"-")</f>
        <v>-</v>
      </c>
    </row>
    <row r="317" spans="3:13">
      <c r="C317" s="1" t="str">
        <f>IFERROR(VLOOKUP(B317,客户信息!A:F,5,0),"-")</f>
        <v>-</v>
      </c>
      <c r="D317" s="1" t="str">
        <f>IFERROR(VLOOKUP(B317,客户信息!A:F,6,0),"-")</f>
        <v>-</v>
      </c>
      <c r="F317" s="1" t="str">
        <f>IFERROR(VLOOKUP(E317,商品信息!A:D,2,0),"-")</f>
        <v>-</v>
      </c>
      <c r="G317" s="1" t="str">
        <f>IFERROR(VLOOKUP(E317,商品信息!A:D,3,0),"-")</f>
        <v>-</v>
      </c>
      <c r="H317" s="1" t="str">
        <f>IFERROR(VLOOKUP(E317,商品信息!A:D,4,0),"-")</f>
        <v>-</v>
      </c>
      <c r="K317" s="27">
        <f t="shared" si="4"/>
        <v>0</v>
      </c>
      <c r="M317" s="1" t="str">
        <f>IFERROR(VLOOKUP(L317,车辆信息!A:E,3,0),"-")</f>
        <v>-</v>
      </c>
    </row>
    <row r="318" spans="3:13">
      <c r="C318" s="1" t="str">
        <f>IFERROR(VLOOKUP(B318,客户信息!A:F,5,0),"-")</f>
        <v>-</v>
      </c>
      <c r="D318" s="1" t="str">
        <f>IFERROR(VLOOKUP(B318,客户信息!A:F,6,0),"-")</f>
        <v>-</v>
      </c>
      <c r="F318" s="1" t="str">
        <f>IFERROR(VLOOKUP(E318,商品信息!A:D,2,0),"-")</f>
        <v>-</v>
      </c>
      <c r="G318" s="1" t="str">
        <f>IFERROR(VLOOKUP(E318,商品信息!A:D,3,0),"-")</f>
        <v>-</v>
      </c>
      <c r="H318" s="1" t="str">
        <f>IFERROR(VLOOKUP(E318,商品信息!A:D,4,0),"-")</f>
        <v>-</v>
      </c>
      <c r="K318" s="27">
        <f t="shared" si="4"/>
        <v>0</v>
      </c>
      <c r="M318" s="1" t="str">
        <f>IFERROR(VLOOKUP(L318,车辆信息!A:E,3,0),"-")</f>
        <v>-</v>
      </c>
    </row>
    <row r="319" spans="3:13">
      <c r="C319" s="1" t="str">
        <f>IFERROR(VLOOKUP(B319,客户信息!A:F,5,0),"-")</f>
        <v>-</v>
      </c>
      <c r="D319" s="1" t="str">
        <f>IFERROR(VLOOKUP(B319,客户信息!A:F,6,0),"-")</f>
        <v>-</v>
      </c>
      <c r="F319" s="1" t="str">
        <f>IFERROR(VLOOKUP(E319,商品信息!A:D,2,0),"-")</f>
        <v>-</v>
      </c>
      <c r="G319" s="1" t="str">
        <f>IFERROR(VLOOKUP(E319,商品信息!A:D,3,0),"-")</f>
        <v>-</v>
      </c>
      <c r="H319" s="1" t="str">
        <f>IFERROR(VLOOKUP(E319,商品信息!A:D,4,0),"-")</f>
        <v>-</v>
      </c>
      <c r="K319" s="27">
        <f t="shared" si="4"/>
        <v>0</v>
      </c>
      <c r="M319" s="1" t="str">
        <f>IFERROR(VLOOKUP(L319,车辆信息!A:E,3,0),"-")</f>
        <v>-</v>
      </c>
    </row>
    <row r="320" spans="3:13">
      <c r="C320" s="1" t="str">
        <f>IFERROR(VLOOKUP(B320,客户信息!A:F,5,0),"-")</f>
        <v>-</v>
      </c>
      <c r="D320" s="1" t="str">
        <f>IFERROR(VLOOKUP(B320,客户信息!A:F,6,0),"-")</f>
        <v>-</v>
      </c>
      <c r="F320" s="1" t="str">
        <f>IFERROR(VLOOKUP(E320,商品信息!A:D,2,0),"-")</f>
        <v>-</v>
      </c>
      <c r="G320" s="1" t="str">
        <f>IFERROR(VLOOKUP(E320,商品信息!A:D,3,0),"-")</f>
        <v>-</v>
      </c>
      <c r="H320" s="1" t="str">
        <f>IFERROR(VLOOKUP(E320,商品信息!A:D,4,0),"-")</f>
        <v>-</v>
      </c>
      <c r="K320" s="27">
        <f t="shared" ref="K320:K383" si="5">I320*J320</f>
        <v>0</v>
      </c>
      <c r="M320" s="1" t="str">
        <f>IFERROR(VLOOKUP(L320,车辆信息!A:E,3,0),"-")</f>
        <v>-</v>
      </c>
    </row>
    <row r="321" spans="3:13">
      <c r="C321" s="1" t="str">
        <f>IFERROR(VLOOKUP(B321,客户信息!A:F,5,0),"-")</f>
        <v>-</v>
      </c>
      <c r="D321" s="1" t="str">
        <f>IFERROR(VLOOKUP(B321,客户信息!A:F,6,0),"-")</f>
        <v>-</v>
      </c>
      <c r="F321" s="1" t="str">
        <f>IFERROR(VLOOKUP(E321,商品信息!A:D,2,0),"-")</f>
        <v>-</v>
      </c>
      <c r="G321" s="1" t="str">
        <f>IFERROR(VLOOKUP(E321,商品信息!A:D,3,0),"-")</f>
        <v>-</v>
      </c>
      <c r="H321" s="1" t="str">
        <f>IFERROR(VLOOKUP(E321,商品信息!A:D,4,0),"-")</f>
        <v>-</v>
      </c>
      <c r="K321" s="27">
        <f t="shared" si="5"/>
        <v>0</v>
      </c>
      <c r="M321" s="1" t="str">
        <f>IFERROR(VLOOKUP(L321,车辆信息!A:E,3,0),"-")</f>
        <v>-</v>
      </c>
    </row>
    <row r="322" spans="3:13">
      <c r="C322" s="1" t="str">
        <f>IFERROR(VLOOKUP(B322,客户信息!A:F,5,0),"-")</f>
        <v>-</v>
      </c>
      <c r="D322" s="1" t="str">
        <f>IFERROR(VLOOKUP(B322,客户信息!A:F,6,0),"-")</f>
        <v>-</v>
      </c>
      <c r="F322" s="1" t="str">
        <f>IFERROR(VLOOKUP(E322,商品信息!A:D,2,0),"-")</f>
        <v>-</v>
      </c>
      <c r="G322" s="1" t="str">
        <f>IFERROR(VLOOKUP(E322,商品信息!A:D,3,0),"-")</f>
        <v>-</v>
      </c>
      <c r="H322" s="1" t="str">
        <f>IFERROR(VLOOKUP(E322,商品信息!A:D,4,0),"-")</f>
        <v>-</v>
      </c>
      <c r="K322" s="27">
        <f t="shared" si="5"/>
        <v>0</v>
      </c>
      <c r="M322" s="1" t="str">
        <f>IFERROR(VLOOKUP(L322,车辆信息!A:E,3,0),"-")</f>
        <v>-</v>
      </c>
    </row>
    <row r="323" spans="3:13">
      <c r="C323" s="1" t="str">
        <f>IFERROR(VLOOKUP(B323,客户信息!A:F,5,0),"-")</f>
        <v>-</v>
      </c>
      <c r="D323" s="1" t="str">
        <f>IFERROR(VLOOKUP(B323,客户信息!A:F,6,0),"-")</f>
        <v>-</v>
      </c>
      <c r="F323" s="1" t="str">
        <f>IFERROR(VLOOKUP(E323,商品信息!A:D,2,0),"-")</f>
        <v>-</v>
      </c>
      <c r="G323" s="1" t="str">
        <f>IFERROR(VLOOKUP(E323,商品信息!A:D,3,0),"-")</f>
        <v>-</v>
      </c>
      <c r="H323" s="1" t="str">
        <f>IFERROR(VLOOKUP(E323,商品信息!A:D,4,0),"-")</f>
        <v>-</v>
      </c>
      <c r="K323" s="27">
        <f t="shared" si="5"/>
        <v>0</v>
      </c>
      <c r="M323" s="1" t="str">
        <f>IFERROR(VLOOKUP(L323,车辆信息!A:E,3,0),"-")</f>
        <v>-</v>
      </c>
    </row>
    <row r="324" spans="3:13">
      <c r="C324" s="1" t="str">
        <f>IFERROR(VLOOKUP(B324,客户信息!A:F,5,0),"-")</f>
        <v>-</v>
      </c>
      <c r="D324" s="1" t="str">
        <f>IFERROR(VLOOKUP(B324,客户信息!A:F,6,0),"-")</f>
        <v>-</v>
      </c>
      <c r="F324" s="1" t="str">
        <f>IFERROR(VLOOKUP(E324,商品信息!A:D,2,0),"-")</f>
        <v>-</v>
      </c>
      <c r="G324" s="1" t="str">
        <f>IFERROR(VLOOKUP(E324,商品信息!A:D,3,0),"-")</f>
        <v>-</v>
      </c>
      <c r="H324" s="1" t="str">
        <f>IFERROR(VLOOKUP(E324,商品信息!A:D,4,0),"-")</f>
        <v>-</v>
      </c>
      <c r="K324" s="27">
        <f t="shared" si="5"/>
        <v>0</v>
      </c>
      <c r="M324" s="1" t="str">
        <f>IFERROR(VLOOKUP(L324,车辆信息!A:E,3,0),"-")</f>
        <v>-</v>
      </c>
    </row>
    <row r="325" spans="3:13">
      <c r="C325" s="1" t="str">
        <f>IFERROR(VLOOKUP(B325,客户信息!A:F,5,0),"-")</f>
        <v>-</v>
      </c>
      <c r="D325" s="1" t="str">
        <f>IFERROR(VLOOKUP(B325,客户信息!A:F,6,0),"-")</f>
        <v>-</v>
      </c>
      <c r="F325" s="1" t="str">
        <f>IFERROR(VLOOKUP(E325,商品信息!A:D,2,0),"-")</f>
        <v>-</v>
      </c>
      <c r="G325" s="1" t="str">
        <f>IFERROR(VLOOKUP(E325,商品信息!A:D,3,0),"-")</f>
        <v>-</v>
      </c>
      <c r="H325" s="1" t="str">
        <f>IFERROR(VLOOKUP(E325,商品信息!A:D,4,0),"-")</f>
        <v>-</v>
      </c>
      <c r="K325" s="27">
        <f t="shared" si="5"/>
        <v>0</v>
      </c>
      <c r="M325" s="1" t="str">
        <f>IFERROR(VLOOKUP(L325,车辆信息!A:E,3,0),"-")</f>
        <v>-</v>
      </c>
    </row>
    <row r="326" spans="3:13">
      <c r="C326" s="1" t="str">
        <f>IFERROR(VLOOKUP(B326,客户信息!A:F,5,0),"-")</f>
        <v>-</v>
      </c>
      <c r="D326" s="1" t="str">
        <f>IFERROR(VLOOKUP(B326,客户信息!A:F,6,0),"-")</f>
        <v>-</v>
      </c>
      <c r="F326" s="1" t="str">
        <f>IFERROR(VLOOKUP(E326,商品信息!A:D,2,0),"-")</f>
        <v>-</v>
      </c>
      <c r="G326" s="1" t="str">
        <f>IFERROR(VLOOKUP(E326,商品信息!A:D,3,0),"-")</f>
        <v>-</v>
      </c>
      <c r="H326" s="1" t="str">
        <f>IFERROR(VLOOKUP(E326,商品信息!A:D,4,0),"-")</f>
        <v>-</v>
      </c>
      <c r="K326" s="27">
        <f t="shared" si="5"/>
        <v>0</v>
      </c>
      <c r="M326" s="1" t="str">
        <f>IFERROR(VLOOKUP(L326,车辆信息!A:E,3,0),"-")</f>
        <v>-</v>
      </c>
    </row>
    <row r="327" spans="3:13">
      <c r="C327" s="1" t="str">
        <f>IFERROR(VLOOKUP(B327,客户信息!A:F,5,0),"-")</f>
        <v>-</v>
      </c>
      <c r="D327" s="1" t="str">
        <f>IFERROR(VLOOKUP(B327,客户信息!A:F,6,0),"-")</f>
        <v>-</v>
      </c>
      <c r="F327" s="1" t="str">
        <f>IFERROR(VLOOKUP(E327,商品信息!A:D,2,0),"-")</f>
        <v>-</v>
      </c>
      <c r="G327" s="1" t="str">
        <f>IFERROR(VLOOKUP(E327,商品信息!A:D,3,0),"-")</f>
        <v>-</v>
      </c>
      <c r="H327" s="1" t="str">
        <f>IFERROR(VLOOKUP(E327,商品信息!A:D,4,0),"-")</f>
        <v>-</v>
      </c>
      <c r="K327" s="27">
        <f t="shared" si="5"/>
        <v>0</v>
      </c>
      <c r="M327" s="1" t="str">
        <f>IFERROR(VLOOKUP(L327,车辆信息!A:E,3,0),"-")</f>
        <v>-</v>
      </c>
    </row>
    <row r="328" spans="3:13">
      <c r="C328" s="1" t="str">
        <f>IFERROR(VLOOKUP(B328,客户信息!A:F,5,0),"-")</f>
        <v>-</v>
      </c>
      <c r="D328" s="1" t="str">
        <f>IFERROR(VLOOKUP(B328,客户信息!A:F,6,0),"-")</f>
        <v>-</v>
      </c>
      <c r="F328" s="1" t="str">
        <f>IFERROR(VLOOKUP(E328,商品信息!A:D,2,0),"-")</f>
        <v>-</v>
      </c>
      <c r="G328" s="1" t="str">
        <f>IFERROR(VLOOKUP(E328,商品信息!A:D,3,0),"-")</f>
        <v>-</v>
      </c>
      <c r="H328" s="1" t="str">
        <f>IFERROR(VLOOKUP(E328,商品信息!A:D,4,0),"-")</f>
        <v>-</v>
      </c>
      <c r="K328" s="27">
        <f t="shared" si="5"/>
        <v>0</v>
      </c>
      <c r="M328" s="1" t="str">
        <f>IFERROR(VLOOKUP(L328,车辆信息!A:E,3,0),"-")</f>
        <v>-</v>
      </c>
    </row>
    <row r="329" spans="3:13">
      <c r="C329" s="1" t="str">
        <f>IFERROR(VLOOKUP(B329,客户信息!A:F,5,0),"-")</f>
        <v>-</v>
      </c>
      <c r="D329" s="1" t="str">
        <f>IFERROR(VLOOKUP(B329,客户信息!A:F,6,0),"-")</f>
        <v>-</v>
      </c>
      <c r="F329" s="1" t="str">
        <f>IFERROR(VLOOKUP(E329,商品信息!A:D,2,0),"-")</f>
        <v>-</v>
      </c>
      <c r="G329" s="1" t="str">
        <f>IFERROR(VLOOKUP(E329,商品信息!A:D,3,0),"-")</f>
        <v>-</v>
      </c>
      <c r="H329" s="1" t="str">
        <f>IFERROR(VLOOKUP(E329,商品信息!A:D,4,0),"-")</f>
        <v>-</v>
      </c>
      <c r="K329" s="27">
        <f t="shared" si="5"/>
        <v>0</v>
      </c>
      <c r="M329" s="1" t="str">
        <f>IFERROR(VLOOKUP(L329,车辆信息!A:E,3,0),"-")</f>
        <v>-</v>
      </c>
    </row>
    <row r="330" spans="3:13">
      <c r="C330" s="1" t="str">
        <f>IFERROR(VLOOKUP(B330,客户信息!A:F,5,0),"-")</f>
        <v>-</v>
      </c>
      <c r="D330" s="1" t="str">
        <f>IFERROR(VLOOKUP(B330,客户信息!A:F,6,0),"-")</f>
        <v>-</v>
      </c>
      <c r="F330" s="1" t="str">
        <f>IFERROR(VLOOKUP(E330,商品信息!A:D,2,0),"-")</f>
        <v>-</v>
      </c>
      <c r="G330" s="1" t="str">
        <f>IFERROR(VLOOKUP(E330,商品信息!A:D,3,0),"-")</f>
        <v>-</v>
      </c>
      <c r="H330" s="1" t="str">
        <f>IFERROR(VLOOKUP(E330,商品信息!A:D,4,0),"-")</f>
        <v>-</v>
      </c>
      <c r="K330" s="27">
        <f t="shared" si="5"/>
        <v>0</v>
      </c>
      <c r="M330" s="1" t="str">
        <f>IFERROR(VLOOKUP(L330,车辆信息!A:E,3,0),"-")</f>
        <v>-</v>
      </c>
    </row>
    <row r="331" spans="3:13">
      <c r="C331" s="1" t="str">
        <f>IFERROR(VLOOKUP(B331,客户信息!A:F,5,0),"-")</f>
        <v>-</v>
      </c>
      <c r="D331" s="1" t="str">
        <f>IFERROR(VLOOKUP(B331,客户信息!A:F,6,0),"-")</f>
        <v>-</v>
      </c>
      <c r="F331" s="1" t="str">
        <f>IFERROR(VLOOKUP(E331,商品信息!A:D,2,0),"-")</f>
        <v>-</v>
      </c>
      <c r="G331" s="1" t="str">
        <f>IFERROR(VLOOKUP(E331,商品信息!A:D,3,0),"-")</f>
        <v>-</v>
      </c>
      <c r="H331" s="1" t="str">
        <f>IFERROR(VLOOKUP(E331,商品信息!A:D,4,0),"-")</f>
        <v>-</v>
      </c>
      <c r="K331" s="27">
        <f t="shared" si="5"/>
        <v>0</v>
      </c>
      <c r="M331" s="1" t="str">
        <f>IFERROR(VLOOKUP(L331,车辆信息!A:E,3,0),"-")</f>
        <v>-</v>
      </c>
    </row>
    <row r="332" spans="3:13">
      <c r="C332" s="1" t="str">
        <f>IFERROR(VLOOKUP(B332,客户信息!A:F,5,0),"-")</f>
        <v>-</v>
      </c>
      <c r="D332" s="1" t="str">
        <f>IFERROR(VLOOKUP(B332,客户信息!A:F,6,0),"-")</f>
        <v>-</v>
      </c>
      <c r="F332" s="1" t="str">
        <f>IFERROR(VLOOKUP(E332,商品信息!A:D,2,0),"-")</f>
        <v>-</v>
      </c>
      <c r="G332" s="1" t="str">
        <f>IFERROR(VLOOKUP(E332,商品信息!A:D,3,0),"-")</f>
        <v>-</v>
      </c>
      <c r="H332" s="1" t="str">
        <f>IFERROR(VLOOKUP(E332,商品信息!A:D,4,0),"-")</f>
        <v>-</v>
      </c>
      <c r="K332" s="27">
        <f t="shared" si="5"/>
        <v>0</v>
      </c>
      <c r="M332" s="1" t="str">
        <f>IFERROR(VLOOKUP(L332,车辆信息!A:E,3,0),"-")</f>
        <v>-</v>
      </c>
    </row>
    <row r="333" spans="3:13">
      <c r="C333" s="1" t="str">
        <f>IFERROR(VLOOKUP(B333,客户信息!A:F,5,0),"-")</f>
        <v>-</v>
      </c>
      <c r="D333" s="1" t="str">
        <f>IFERROR(VLOOKUP(B333,客户信息!A:F,6,0),"-")</f>
        <v>-</v>
      </c>
      <c r="F333" s="1" t="str">
        <f>IFERROR(VLOOKUP(E333,商品信息!A:D,2,0),"-")</f>
        <v>-</v>
      </c>
      <c r="G333" s="1" t="str">
        <f>IFERROR(VLOOKUP(E333,商品信息!A:D,3,0),"-")</f>
        <v>-</v>
      </c>
      <c r="H333" s="1" t="str">
        <f>IFERROR(VLOOKUP(E333,商品信息!A:D,4,0),"-")</f>
        <v>-</v>
      </c>
      <c r="K333" s="27">
        <f t="shared" si="5"/>
        <v>0</v>
      </c>
      <c r="M333" s="1" t="str">
        <f>IFERROR(VLOOKUP(L333,车辆信息!A:E,3,0),"-")</f>
        <v>-</v>
      </c>
    </row>
    <row r="334" spans="3:13">
      <c r="C334" s="1" t="str">
        <f>IFERROR(VLOOKUP(B334,客户信息!A:F,5,0),"-")</f>
        <v>-</v>
      </c>
      <c r="D334" s="1" t="str">
        <f>IFERROR(VLOOKUP(B334,客户信息!A:F,6,0),"-")</f>
        <v>-</v>
      </c>
      <c r="F334" s="1" t="str">
        <f>IFERROR(VLOOKUP(E334,商品信息!A:D,2,0),"-")</f>
        <v>-</v>
      </c>
      <c r="G334" s="1" t="str">
        <f>IFERROR(VLOOKUP(E334,商品信息!A:D,3,0),"-")</f>
        <v>-</v>
      </c>
      <c r="H334" s="1" t="str">
        <f>IFERROR(VLOOKUP(E334,商品信息!A:D,4,0),"-")</f>
        <v>-</v>
      </c>
      <c r="K334" s="27">
        <f t="shared" si="5"/>
        <v>0</v>
      </c>
      <c r="M334" s="1" t="str">
        <f>IFERROR(VLOOKUP(L334,车辆信息!A:E,3,0),"-")</f>
        <v>-</v>
      </c>
    </row>
    <row r="335" spans="3:13">
      <c r="C335" s="1" t="str">
        <f>IFERROR(VLOOKUP(B335,客户信息!A:F,5,0),"-")</f>
        <v>-</v>
      </c>
      <c r="D335" s="1" t="str">
        <f>IFERROR(VLOOKUP(B335,客户信息!A:F,6,0),"-")</f>
        <v>-</v>
      </c>
      <c r="F335" s="1" t="str">
        <f>IFERROR(VLOOKUP(E335,商品信息!A:D,2,0),"-")</f>
        <v>-</v>
      </c>
      <c r="G335" s="1" t="str">
        <f>IFERROR(VLOOKUP(E335,商品信息!A:D,3,0),"-")</f>
        <v>-</v>
      </c>
      <c r="H335" s="1" t="str">
        <f>IFERROR(VLOOKUP(E335,商品信息!A:D,4,0),"-")</f>
        <v>-</v>
      </c>
      <c r="K335" s="27">
        <f t="shared" si="5"/>
        <v>0</v>
      </c>
      <c r="M335" s="1" t="str">
        <f>IFERROR(VLOOKUP(L335,车辆信息!A:E,3,0),"-")</f>
        <v>-</v>
      </c>
    </row>
    <row r="336" spans="3:13">
      <c r="C336" s="1" t="str">
        <f>IFERROR(VLOOKUP(B336,客户信息!A:F,5,0),"-")</f>
        <v>-</v>
      </c>
      <c r="D336" s="1" t="str">
        <f>IFERROR(VLOOKUP(B336,客户信息!A:F,6,0),"-")</f>
        <v>-</v>
      </c>
      <c r="F336" s="1" t="str">
        <f>IFERROR(VLOOKUP(E336,商品信息!A:D,2,0),"-")</f>
        <v>-</v>
      </c>
      <c r="G336" s="1" t="str">
        <f>IFERROR(VLOOKUP(E336,商品信息!A:D,3,0),"-")</f>
        <v>-</v>
      </c>
      <c r="H336" s="1" t="str">
        <f>IFERROR(VLOOKUP(E336,商品信息!A:D,4,0),"-")</f>
        <v>-</v>
      </c>
      <c r="K336" s="27">
        <f t="shared" si="5"/>
        <v>0</v>
      </c>
      <c r="M336" s="1" t="str">
        <f>IFERROR(VLOOKUP(L336,车辆信息!A:E,3,0),"-")</f>
        <v>-</v>
      </c>
    </row>
    <row r="337" spans="3:13">
      <c r="C337" s="1" t="str">
        <f>IFERROR(VLOOKUP(B337,客户信息!A:F,5,0),"-")</f>
        <v>-</v>
      </c>
      <c r="D337" s="1" t="str">
        <f>IFERROR(VLOOKUP(B337,客户信息!A:F,6,0),"-")</f>
        <v>-</v>
      </c>
      <c r="F337" s="1" t="str">
        <f>IFERROR(VLOOKUP(E337,商品信息!A:D,2,0),"-")</f>
        <v>-</v>
      </c>
      <c r="G337" s="1" t="str">
        <f>IFERROR(VLOOKUP(E337,商品信息!A:D,3,0),"-")</f>
        <v>-</v>
      </c>
      <c r="H337" s="1" t="str">
        <f>IFERROR(VLOOKUP(E337,商品信息!A:D,4,0),"-")</f>
        <v>-</v>
      </c>
      <c r="K337" s="27">
        <f t="shared" si="5"/>
        <v>0</v>
      </c>
      <c r="M337" s="1" t="str">
        <f>IFERROR(VLOOKUP(L337,车辆信息!A:E,3,0),"-")</f>
        <v>-</v>
      </c>
    </row>
    <row r="338" spans="3:13">
      <c r="C338" s="1" t="str">
        <f>IFERROR(VLOOKUP(B338,客户信息!A:F,5,0),"-")</f>
        <v>-</v>
      </c>
      <c r="D338" s="1" t="str">
        <f>IFERROR(VLOOKUP(B338,客户信息!A:F,6,0),"-")</f>
        <v>-</v>
      </c>
      <c r="F338" s="1" t="str">
        <f>IFERROR(VLOOKUP(E338,商品信息!A:D,2,0),"-")</f>
        <v>-</v>
      </c>
      <c r="G338" s="1" t="str">
        <f>IFERROR(VLOOKUP(E338,商品信息!A:D,3,0),"-")</f>
        <v>-</v>
      </c>
      <c r="H338" s="1" t="str">
        <f>IFERROR(VLOOKUP(E338,商品信息!A:D,4,0),"-")</f>
        <v>-</v>
      </c>
      <c r="K338" s="27">
        <f t="shared" si="5"/>
        <v>0</v>
      </c>
      <c r="M338" s="1" t="str">
        <f>IFERROR(VLOOKUP(L338,车辆信息!A:E,3,0),"-")</f>
        <v>-</v>
      </c>
    </row>
    <row r="339" spans="3:13">
      <c r="C339" s="1" t="str">
        <f>IFERROR(VLOOKUP(B339,客户信息!A:F,5,0),"-")</f>
        <v>-</v>
      </c>
      <c r="D339" s="1" t="str">
        <f>IFERROR(VLOOKUP(B339,客户信息!A:F,6,0),"-")</f>
        <v>-</v>
      </c>
      <c r="F339" s="1" t="str">
        <f>IFERROR(VLOOKUP(E339,商品信息!A:D,2,0),"-")</f>
        <v>-</v>
      </c>
      <c r="G339" s="1" t="str">
        <f>IFERROR(VLOOKUP(E339,商品信息!A:D,3,0),"-")</f>
        <v>-</v>
      </c>
      <c r="H339" s="1" t="str">
        <f>IFERROR(VLOOKUP(E339,商品信息!A:D,4,0),"-")</f>
        <v>-</v>
      </c>
      <c r="K339" s="27">
        <f t="shared" si="5"/>
        <v>0</v>
      </c>
      <c r="M339" s="1" t="str">
        <f>IFERROR(VLOOKUP(L339,车辆信息!A:E,3,0),"-")</f>
        <v>-</v>
      </c>
    </row>
    <row r="340" spans="3:13">
      <c r="C340" s="1" t="str">
        <f>IFERROR(VLOOKUP(B340,客户信息!A:F,5,0),"-")</f>
        <v>-</v>
      </c>
      <c r="D340" s="1" t="str">
        <f>IFERROR(VLOOKUP(B340,客户信息!A:F,6,0),"-")</f>
        <v>-</v>
      </c>
      <c r="F340" s="1" t="str">
        <f>IFERROR(VLOOKUP(E340,商品信息!A:D,2,0),"-")</f>
        <v>-</v>
      </c>
      <c r="G340" s="1" t="str">
        <f>IFERROR(VLOOKUP(E340,商品信息!A:D,3,0),"-")</f>
        <v>-</v>
      </c>
      <c r="H340" s="1" t="str">
        <f>IFERROR(VLOOKUP(E340,商品信息!A:D,4,0),"-")</f>
        <v>-</v>
      </c>
      <c r="K340" s="27">
        <f t="shared" si="5"/>
        <v>0</v>
      </c>
      <c r="M340" s="1" t="str">
        <f>IFERROR(VLOOKUP(L340,车辆信息!A:E,3,0),"-")</f>
        <v>-</v>
      </c>
    </row>
    <row r="341" spans="3:13">
      <c r="C341" s="1" t="str">
        <f>IFERROR(VLOOKUP(B341,客户信息!A:F,5,0),"-")</f>
        <v>-</v>
      </c>
      <c r="D341" s="1" t="str">
        <f>IFERROR(VLOOKUP(B341,客户信息!A:F,6,0),"-")</f>
        <v>-</v>
      </c>
      <c r="F341" s="1" t="str">
        <f>IFERROR(VLOOKUP(E341,商品信息!A:D,2,0),"-")</f>
        <v>-</v>
      </c>
      <c r="G341" s="1" t="str">
        <f>IFERROR(VLOOKUP(E341,商品信息!A:D,3,0),"-")</f>
        <v>-</v>
      </c>
      <c r="H341" s="1" t="str">
        <f>IFERROR(VLOOKUP(E341,商品信息!A:D,4,0),"-")</f>
        <v>-</v>
      </c>
      <c r="K341" s="27">
        <f t="shared" si="5"/>
        <v>0</v>
      </c>
      <c r="M341" s="1" t="str">
        <f>IFERROR(VLOOKUP(L341,车辆信息!A:E,3,0),"-")</f>
        <v>-</v>
      </c>
    </row>
    <row r="342" spans="3:13">
      <c r="C342" s="1" t="str">
        <f>IFERROR(VLOOKUP(B342,客户信息!A:F,5,0),"-")</f>
        <v>-</v>
      </c>
      <c r="D342" s="1" t="str">
        <f>IFERROR(VLOOKUP(B342,客户信息!A:F,6,0),"-")</f>
        <v>-</v>
      </c>
      <c r="F342" s="1" t="str">
        <f>IFERROR(VLOOKUP(E342,商品信息!A:D,2,0),"-")</f>
        <v>-</v>
      </c>
      <c r="G342" s="1" t="str">
        <f>IFERROR(VLOOKUP(E342,商品信息!A:D,3,0),"-")</f>
        <v>-</v>
      </c>
      <c r="H342" s="1" t="str">
        <f>IFERROR(VLOOKUP(E342,商品信息!A:D,4,0),"-")</f>
        <v>-</v>
      </c>
      <c r="K342" s="27">
        <f t="shared" si="5"/>
        <v>0</v>
      </c>
      <c r="M342" s="1" t="str">
        <f>IFERROR(VLOOKUP(L342,车辆信息!A:E,3,0),"-")</f>
        <v>-</v>
      </c>
    </row>
    <row r="343" spans="3:13">
      <c r="C343" s="1" t="str">
        <f>IFERROR(VLOOKUP(B343,客户信息!A:F,5,0),"-")</f>
        <v>-</v>
      </c>
      <c r="D343" s="1" t="str">
        <f>IFERROR(VLOOKUP(B343,客户信息!A:F,6,0),"-")</f>
        <v>-</v>
      </c>
      <c r="F343" s="1" t="str">
        <f>IFERROR(VLOOKUP(E343,商品信息!A:D,2,0),"-")</f>
        <v>-</v>
      </c>
      <c r="G343" s="1" t="str">
        <f>IFERROR(VLOOKUP(E343,商品信息!A:D,3,0),"-")</f>
        <v>-</v>
      </c>
      <c r="H343" s="1" t="str">
        <f>IFERROR(VLOOKUP(E343,商品信息!A:D,4,0),"-")</f>
        <v>-</v>
      </c>
      <c r="K343" s="27">
        <f t="shared" si="5"/>
        <v>0</v>
      </c>
      <c r="M343" s="1" t="str">
        <f>IFERROR(VLOOKUP(L343,车辆信息!A:E,3,0),"-")</f>
        <v>-</v>
      </c>
    </row>
    <row r="344" spans="3:13">
      <c r="C344" s="1" t="str">
        <f>IFERROR(VLOOKUP(B344,客户信息!A:F,5,0),"-")</f>
        <v>-</v>
      </c>
      <c r="D344" s="1" t="str">
        <f>IFERROR(VLOOKUP(B344,客户信息!A:F,6,0),"-")</f>
        <v>-</v>
      </c>
      <c r="F344" s="1" t="str">
        <f>IFERROR(VLOOKUP(E344,商品信息!A:D,2,0),"-")</f>
        <v>-</v>
      </c>
      <c r="G344" s="1" t="str">
        <f>IFERROR(VLOOKUP(E344,商品信息!A:D,3,0),"-")</f>
        <v>-</v>
      </c>
      <c r="H344" s="1" t="str">
        <f>IFERROR(VLOOKUP(E344,商品信息!A:D,4,0),"-")</f>
        <v>-</v>
      </c>
      <c r="K344" s="27">
        <f t="shared" si="5"/>
        <v>0</v>
      </c>
      <c r="M344" s="1" t="str">
        <f>IFERROR(VLOOKUP(L344,车辆信息!A:E,3,0),"-")</f>
        <v>-</v>
      </c>
    </row>
    <row r="345" spans="3:13">
      <c r="C345" s="1" t="str">
        <f>IFERROR(VLOOKUP(B345,客户信息!A:F,5,0),"-")</f>
        <v>-</v>
      </c>
      <c r="D345" s="1" t="str">
        <f>IFERROR(VLOOKUP(B345,客户信息!A:F,6,0),"-")</f>
        <v>-</v>
      </c>
      <c r="F345" s="1" t="str">
        <f>IFERROR(VLOOKUP(E345,商品信息!A:D,2,0),"-")</f>
        <v>-</v>
      </c>
      <c r="G345" s="1" t="str">
        <f>IFERROR(VLOOKUP(E345,商品信息!A:D,3,0),"-")</f>
        <v>-</v>
      </c>
      <c r="H345" s="1" t="str">
        <f>IFERROR(VLOOKUP(E345,商品信息!A:D,4,0),"-")</f>
        <v>-</v>
      </c>
      <c r="K345" s="27">
        <f t="shared" si="5"/>
        <v>0</v>
      </c>
      <c r="M345" s="1" t="str">
        <f>IFERROR(VLOOKUP(L345,车辆信息!A:E,3,0),"-")</f>
        <v>-</v>
      </c>
    </row>
    <row r="346" spans="3:13">
      <c r="C346" s="1" t="str">
        <f>IFERROR(VLOOKUP(B346,客户信息!A:F,5,0),"-")</f>
        <v>-</v>
      </c>
      <c r="D346" s="1" t="str">
        <f>IFERROR(VLOOKUP(B346,客户信息!A:F,6,0),"-")</f>
        <v>-</v>
      </c>
      <c r="F346" s="1" t="str">
        <f>IFERROR(VLOOKUP(E346,商品信息!A:D,2,0),"-")</f>
        <v>-</v>
      </c>
      <c r="G346" s="1" t="str">
        <f>IFERROR(VLOOKUP(E346,商品信息!A:D,3,0),"-")</f>
        <v>-</v>
      </c>
      <c r="H346" s="1" t="str">
        <f>IFERROR(VLOOKUP(E346,商品信息!A:D,4,0),"-")</f>
        <v>-</v>
      </c>
      <c r="K346" s="27">
        <f t="shared" si="5"/>
        <v>0</v>
      </c>
      <c r="M346" s="1" t="str">
        <f>IFERROR(VLOOKUP(L346,车辆信息!A:E,3,0),"-")</f>
        <v>-</v>
      </c>
    </row>
    <row r="347" spans="3:13">
      <c r="C347" s="1" t="str">
        <f>IFERROR(VLOOKUP(B347,客户信息!A:F,5,0),"-")</f>
        <v>-</v>
      </c>
      <c r="D347" s="1" t="str">
        <f>IFERROR(VLOOKUP(B347,客户信息!A:F,6,0),"-")</f>
        <v>-</v>
      </c>
      <c r="F347" s="1" t="str">
        <f>IFERROR(VLOOKUP(E347,商品信息!A:D,2,0),"-")</f>
        <v>-</v>
      </c>
      <c r="G347" s="1" t="str">
        <f>IFERROR(VLOOKUP(E347,商品信息!A:D,3,0),"-")</f>
        <v>-</v>
      </c>
      <c r="H347" s="1" t="str">
        <f>IFERROR(VLOOKUP(E347,商品信息!A:D,4,0),"-")</f>
        <v>-</v>
      </c>
      <c r="K347" s="27">
        <f t="shared" si="5"/>
        <v>0</v>
      </c>
      <c r="M347" s="1" t="str">
        <f>IFERROR(VLOOKUP(L347,车辆信息!A:E,3,0),"-")</f>
        <v>-</v>
      </c>
    </row>
    <row r="348" spans="3:13">
      <c r="C348" s="1" t="str">
        <f>IFERROR(VLOOKUP(B348,客户信息!A:F,5,0),"-")</f>
        <v>-</v>
      </c>
      <c r="D348" s="1" t="str">
        <f>IFERROR(VLOOKUP(B348,客户信息!A:F,6,0),"-")</f>
        <v>-</v>
      </c>
      <c r="F348" s="1" t="str">
        <f>IFERROR(VLOOKUP(E348,商品信息!A:D,2,0),"-")</f>
        <v>-</v>
      </c>
      <c r="G348" s="1" t="str">
        <f>IFERROR(VLOOKUP(E348,商品信息!A:D,3,0),"-")</f>
        <v>-</v>
      </c>
      <c r="H348" s="1" t="str">
        <f>IFERROR(VLOOKUP(E348,商品信息!A:D,4,0),"-")</f>
        <v>-</v>
      </c>
      <c r="K348" s="27">
        <f t="shared" si="5"/>
        <v>0</v>
      </c>
      <c r="M348" s="1" t="str">
        <f>IFERROR(VLOOKUP(L348,车辆信息!A:E,3,0),"-")</f>
        <v>-</v>
      </c>
    </row>
    <row r="349" spans="3:13">
      <c r="C349" s="1" t="str">
        <f>IFERROR(VLOOKUP(B349,客户信息!A:F,5,0),"-")</f>
        <v>-</v>
      </c>
      <c r="D349" s="1" t="str">
        <f>IFERROR(VLOOKUP(B349,客户信息!A:F,6,0),"-")</f>
        <v>-</v>
      </c>
      <c r="F349" s="1" t="str">
        <f>IFERROR(VLOOKUP(E349,商品信息!A:D,2,0),"-")</f>
        <v>-</v>
      </c>
      <c r="G349" s="1" t="str">
        <f>IFERROR(VLOOKUP(E349,商品信息!A:D,3,0),"-")</f>
        <v>-</v>
      </c>
      <c r="H349" s="1" t="str">
        <f>IFERROR(VLOOKUP(E349,商品信息!A:D,4,0),"-")</f>
        <v>-</v>
      </c>
      <c r="K349" s="27">
        <f t="shared" si="5"/>
        <v>0</v>
      </c>
      <c r="M349" s="1" t="str">
        <f>IFERROR(VLOOKUP(L349,车辆信息!A:E,3,0),"-")</f>
        <v>-</v>
      </c>
    </row>
    <row r="350" spans="3:13">
      <c r="C350" s="1" t="str">
        <f>IFERROR(VLOOKUP(B350,客户信息!A:F,5,0),"-")</f>
        <v>-</v>
      </c>
      <c r="D350" s="1" t="str">
        <f>IFERROR(VLOOKUP(B350,客户信息!A:F,6,0),"-")</f>
        <v>-</v>
      </c>
      <c r="F350" s="1" t="str">
        <f>IFERROR(VLOOKUP(E350,商品信息!A:D,2,0),"-")</f>
        <v>-</v>
      </c>
      <c r="G350" s="1" t="str">
        <f>IFERROR(VLOOKUP(E350,商品信息!A:D,3,0),"-")</f>
        <v>-</v>
      </c>
      <c r="H350" s="1" t="str">
        <f>IFERROR(VLOOKUP(E350,商品信息!A:D,4,0),"-")</f>
        <v>-</v>
      </c>
      <c r="K350" s="27">
        <f t="shared" si="5"/>
        <v>0</v>
      </c>
      <c r="M350" s="1" t="str">
        <f>IFERROR(VLOOKUP(L350,车辆信息!A:E,3,0),"-")</f>
        <v>-</v>
      </c>
    </row>
    <row r="351" spans="3:13">
      <c r="C351" s="1" t="str">
        <f>IFERROR(VLOOKUP(B351,客户信息!A:F,5,0),"-")</f>
        <v>-</v>
      </c>
      <c r="D351" s="1" t="str">
        <f>IFERROR(VLOOKUP(B351,客户信息!A:F,6,0),"-")</f>
        <v>-</v>
      </c>
      <c r="F351" s="1" t="str">
        <f>IFERROR(VLOOKUP(E351,商品信息!A:D,2,0),"-")</f>
        <v>-</v>
      </c>
      <c r="G351" s="1" t="str">
        <f>IFERROR(VLOOKUP(E351,商品信息!A:D,3,0),"-")</f>
        <v>-</v>
      </c>
      <c r="H351" s="1" t="str">
        <f>IFERROR(VLOOKUP(E351,商品信息!A:D,4,0),"-")</f>
        <v>-</v>
      </c>
      <c r="K351" s="27">
        <f t="shared" si="5"/>
        <v>0</v>
      </c>
      <c r="M351" s="1" t="str">
        <f>IFERROR(VLOOKUP(L351,车辆信息!A:E,3,0),"-")</f>
        <v>-</v>
      </c>
    </row>
    <row r="352" spans="3:13">
      <c r="C352" s="1" t="str">
        <f>IFERROR(VLOOKUP(B352,客户信息!A:F,5,0),"-")</f>
        <v>-</v>
      </c>
      <c r="D352" s="1" t="str">
        <f>IFERROR(VLOOKUP(B352,客户信息!A:F,6,0),"-")</f>
        <v>-</v>
      </c>
      <c r="F352" s="1" t="str">
        <f>IFERROR(VLOOKUP(E352,商品信息!A:D,2,0),"-")</f>
        <v>-</v>
      </c>
      <c r="G352" s="1" t="str">
        <f>IFERROR(VLOOKUP(E352,商品信息!A:D,3,0),"-")</f>
        <v>-</v>
      </c>
      <c r="H352" s="1" t="str">
        <f>IFERROR(VLOOKUP(E352,商品信息!A:D,4,0),"-")</f>
        <v>-</v>
      </c>
      <c r="K352" s="27">
        <f t="shared" si="5"/>
        <v>0</v>
      </c>
      <c r="M352" s="1" t="str">
        <f>IFERROR(VLOOKUP(L352,车辆信息!A:E,3,0),"-")</f>
        <v>-</v>
      </c>
    </row>
    <row r="353" spans="3:13">
      <c r="C353" s="1" t="str">
        <f>IFERROR(VLOOKUP(B353,客户信息!A:F,5,0),"-")</f>
        <v>-</v>
      </c>
      <c r="D353" s="1" t="str">
        <f>IFERROR(VLOOKUP(B353,客户信息!A:F,6,0),"-")</f>
        <v>-</v>
      </c>
      <c r="F353" s="1" t="str">
        <f>IFERROR(VLOOKUP(E353,商品信息!A:D,2,0),"-")</f>
        <v>-</v>
      </c>
      <c r="G353" s="1" t="str">
        <f>IFERROR(VLOOKUP(E353,商品信息!A:D,3,0),"-")</f>
        <v>-</v>
      </c>
      <c r="H353" s="1" t="str">
        <f>IFERROR(VLOOKUP(E353,商品信息!A:D,4,0),"-")</f>
        <v>-</v>
      </c>
      <c r="K353" s="27">
        <f t="shared" si="5"/>
        <v>0</v>
      </c>
      <c r="M353" s="1" t="str">
        <f>IFERROR(VLOOKUP(L353,车辆信息!A:E,3,0),"-")</f>
        <v>-</v>
      </c>
    </row>
    <row r="354" spans="3:13">
      <c r="C354" s="1" t="str">
        <f>IFERROR(VLOOKUP(B354,客户信息!A:F,5,0),"-")</f>
        <v>-</v>
      </c>
      <c r="D354" s="1" t="str">
        <f>IFERROR(VLOOKUP(B354,客户信息!A:F,6,0),"-")</f>
        <v>-</v>
      </c>
      <c r="F354" s="1" t="str">
        <f>IFERROR(VLOOKUP(E354,商品信息!A:D,2,0),"-")</f>
        <v>-</v>
      </c>
      <c r="G354" s="1" t="str">
        <f>IFERROR(VLOOKUP(E354,商品信息!A:D,3,0),"-")</f>
        <v>-</v>
      </c>
      <c r="H354" s="1" t="str">
        <f>IFERROR(VLOOKUP(E354,商品信息!A:D,4,0),"-")</f>
        <v>-</v>
      </c>
      <c r="K354" s="27">
        <f t="shared" si="5"/>
        <v>0</v>
      </c>
      <c r="M354" s="1" t="str">
        <f>IFERROR(VLOOKUP(L354,车辆信息!A:E,3,0),"-")</f>
        <v>-</v>
      </c>
    </row>
    <row r="355" spans="3:13">
      <c r="C355" s="1" t="str">
        <f>IFERROR(VLOOKUP(B355,客户信息!A:F,5,0),"-")</f>
        <v>-</v>
      </c>
      <c r="D355" s="1" t="str">
        <f>IFERROR(VLOOKUP(B355,客户信息!A:F,6,0),"-")</f>
        <v>-</v>
      </c>
      <c r="F355" s="1" t="str">
        <f>IFERROR(VLOOKUP(E355,商品信息!A:D,2,0),"-")</f>
        <v>-</v>
      </c>
      <c r="G355" s="1" t="str">
        <f>IFERROR(VLOOKUP(E355,商品信息!A:D,3,0),"-")</f>
        <v>-</v>
      </c>
      <c r="H355" s="1" t="str">
        <f>IFERROR(VLOOKUP(E355,商品信息!A:D,4,0),"-")</f>
        <v>-</v>
      </c>
      <c r="K355" s="27">
        <f t="shared" si="5"/>
        <v>0</v>
      </c>
      <c r="M355" s="1" t="str">
        <f>IFERROR(VLOOKUP(L355,车辆信息!A:E,3,0),"-")</f>
        <v>-</v>
      </c>
    </row>
    <row r="356" spans="3:13">
      <c r="C356" s="1" t="str">
        <f>IFERROR(VLOOKUP(B356,客户信息!A:F,5,0),"-")</f>
        <v>-</v>
      </c>
      <c r="D356" s="1" t="str">
        <f>IFERROR(VLOOKUP(B356,客户信息!A:F,6,0),"-")</f>
        <v>-</v>
      </c>
      <c r="F356" s="1" t="str">
        <f>IFERROR(VLOOKUP(E356,商品信息!A:D,2,0),"-")</f>
        <v>-</v>
      </c>
      <c r="G356" s="1" t="str">
        <f>IFERROR(VLOOKUP(E356,商品信息!A:D,3,0),"-")</f>
        <v>-</v>
      </c>
      <c r="H356" s="1" t="str">
        <f>IFERROR(VLOOKUP(E356,商品信息!A:D,4,0),"-")</f>
        <v>-</v>
      </c>
      <c r="K356" s="27">
        <f t="shared" si="5"/>
        <v>0</v>
      </c>
      <c r="M356" s="1" t="str">
        <f>IFERROR(VLOOKUP(L356,车辆信息!A:E,3,0),"-")</f>
        <v>-</v>
      </c>
    </row>
    <row r="357" spans="3:13">
      <c r="C357" s="1" t="str">
        <f>IFERROR(VLOOKUP(B357,客户信息!A:F,5,0),"-")</f>
        <v>-</v>
      </c>
      <c r="D357" s="1" t="str">
        <f>IFERROR(VLOOKUP(B357,客户信息!A:F,6,0),"-")</f>
        <v>-</v>
      </c>
      <c r="F357" s="1" t="str">
        <f>IFERROR(VLOOKUP(E357,商品信息!A:D,2,0),"-")</f>
        <v>-</v>
      </c>
      <c r="G357" s="1" t="str">
        <f>IFERROR(VLOOKUP(E357,商品信息!A:D,3,0),"-")</f>
        <v>-</v>
      </c>
      <c r="H357" s="1" t="str">
        <f>IFERROR(VLOOKUP(E357,商品信息!A:D,4,0),"-")</f>
        <v>-</v>
      </c>
      <c r="K357" s="27">
        <f t="shared" si="5"/>
        <v>0</v>
      </c>
      <c r="M357" s="1" t="str">
        <f>IFERROR(VLOOKUP(L357,车辆信息!A:E,3,0),"-")</f>
        <v>-</v>
      </c>
    </row>
    <row r="358" spans="3:13">
      <c r="C358" s="1" t="str">
        <f>IFERROR(VLOOKUP(B358,客户信息!A:F,5,0),"-")</f>
        <v>-</v>
      </c>
      <c r="D358" s="1" t="str">
        <f>IFERROR(VLOOKUP(B358,客户信息!A:F,6,0),"-")</f>
        <v>-</v>
      </c>
      <c r="F358" s="1" t="str">
        <f>IFERROR(VLOOKUP(E358,商品信息!A:D,2,0),"-")</f>
        <v>-</v>
      </c>
      <c r="G358" s="1" t="str">
        <f>IFERROR(VLOOKUP(E358,商品信息!A:D,3,0),"-")</f>
        <v>-</v>
      </c>
      <c r="H358" s="1" t="str">
        <f>IFERROR(VLOOKUP(E358,商品信息!A:D,4,0),"-")</f>
        <v>-</v>
      </c>
      <c r="K358" s="27">
        <f t="shared" si="5"/>
        <v>0</v>
      </c>
      <c r="M358" s="1" t="str">
        <f>IFERROR(VLOOKUP(L358,车辆信息!A:E,3,0),"-")</f>
        <v>-</v>
      </c>
    </row>
    <row r="359" spans="3:13">
      <c r="C359" s="1" t="str">
        <f>IFERROR(VLOOKUP(B359,客户信息!A:F,5,0),"-")</f>
        <v>-</v>
      </c>
      <c r="D359" s="1" t="str">
        <f>IFERROR(VLOOKUP(B359,客户信息!A:F,6,0),"-")</f>
        <v>-</v>
      </c>
      <c r="F359" s="1" t="str">
        <f>IFERROR(VLOOKUP(E359,商品信息!A:D,2,0),"-")</f>
        <v>-</v>
      </c>
      <c r="G359" s="1" t="str">
        <f>IFERROR(VLOOKUP(E359,商品信息!A:D,3,0),"-")</f>
        <v>-</v>
      </c>
      <c r="H359" s="1" t="str">
        <f>IFERROR(VLOOKUP(E359,商品信息!A:D,4,0),"-")</f>
        <v>-</v>
      </c>
      <c r="K359" s="27">
        <f t="shared" si="5"/>
        <v>0</v>
      </c>
      <c r="M359" s="1" t="str">
        <f>IFERROR(VLOOKUP(L359,车辆信息!A:E,3,0),"-")</f>
        <v>-</v>
      </c>
    </row>
    <row r="360" spans="3:13">
      <c r="C360" s="1" t="str">
        <f>IFERROR(VLOOKUP(B360,客户信息!A:F,5,0),"-")</f>
        <v>-</v>
      </c>
      <c r="D360" s="1" t="str">
        <f>IFERROR(VLOOKUP(B360,客户信息!A:F,6,0),"-")</f>
        <v>-</v>
      </c>
      <c r="F360" s="1" t="str">
        <f>IFERROR(VLOOKUP(E360,商品信息!A:D,2,0),"-")</f>
        <v>-</v>
      </c>
      <c r="G360" s="1" t="str">
        <f>IFERROR(VLOOKUP(E360,商品信息!A:D,3,0),"-")</f>
        <v>-</v>
      </c>
      <c r="H360" s="1" t="str">
        <f>IFERROR(VLOOKUP(E360,商品信息!A:D,4,0),"-")</f>
        <v>-</v>
      </c>
      <c r="K360" s="27">
        <f t="shared" si="5"/>
        <v>0</v>
      </c>
      <c r="M360" s="1" t="str">
        <f>IFERROR(VLOOKUP(L360,车辆信息!A:E,3,0),"-")</f>
        <v>-</v>
      </c>
    </row>
    <row r="361" spans="3:13">
      <c r="C361" s="1" t="str">
        <f>IFERROR(VLOOKUP(B361,客户信息!A:F,5,0),"-")</f>
        <v>-</v>
      </c>
      <c r="D361" s="1" t="str">
        <f>IFERROR(VLOOKUP(B361,客户信息!A:F,6,0),"-")</f>
        <v>-</v>
      </c>
      <c r="F361" s="1" t="str">
        <f>IFERROR(VLOOKUP(E361,商品信息!A:D,2,0),"-")</f>
        <v>-</v>
      </c>
      <c r="G361" s="1" t="str">
        <f>IFERROR(VLOOKUP(E361,商品信息!A:D,3,0),"-")</f>
        <v>-</v>
      </c>
      <c r="H361" s="1" t="str">
        <f>IFERROR(VLOOKUP(E361,商品信息!A:D,4,0),"-")</f>
        <v>-</v>
      </c>
      <c r="K361" s="27">
        <f t="shared" si="5"/>
        <v>0</v>
      </c>
      <c r="M361" s="1" t="str">
        <f>IFERROR(VLOOKUP(L361,车辆信息!A:E,3,0),"-")</f>
        <v>-</v>
      </c>
    </row>
    <row r="362" spans="3:13">
      <c r="C362" s="1" t="str">
        <f>IFERROR(VLOOKUP(B362,客户信息!A:F,5,0),"-")</f>
        <v>-</v>
      </c>
      <c r="D362" s="1" t="str">
        <f>IFERROR(VLOOKUP(B362,客户信息!A:F,6,0),"-")</f>
        <v>-</v>
      </c>
      <c r="F362" s="1" t="str">
        <f>IFERROR(VLOOKUP(E362,商品信息!A:D,2,0),"-")</f>
        <v>-</v>
      </c>
      <c r="G362" s="1" t="str">
        <f>IFERROR(VLOOKUP(E362,商品信息!A:D,3,0),"-")</f>
        <v>-</v>
      </c>
      <c r="H362" s="1" t="str">
        <f>IFERROR(VLOOKUP(E362,商品信息!A:D,4,0),"-")</f>
        <v>-</v>
      </c>
      <c r="K362" s="27">
        <f t="shared" si="5"/>
        <v>0</v>
      </c>
      <c r="M362" s="1" t="str">
        <f>IFERROR(VLOOKUP(L362,车辆信息!A:E,3,0),"-")</f>
        <v>-</v>
      </c>
    </row>
    <row r="363" spans="3:13">
      <c r="C363" s="1" t="str">
        <f>IFERROR(VLOOKUP(B363,客户信息!A:F,5,0),"-")</f>
        <v>-</v>
      </c>
      <c r="D363" s="1" t="str">
        <f>IFERROR(VLOOKUP(B363,客户信息!A:F,6,0),"-")</f>
        <v>-</v>
      </c>
      <c r="F363" s="1" t="str">
        <f>IFERROR(VLOOKUP(E363,商品信息!A:D,2,0),"-")</f>
        <v>-</v>
      </c>
      <c r="G363" s="1" t="str">
        <f>IFERROR(VLOOKUP(E363,商品信息!A:D,3,0),"-")</f>
        <v>-</v>
      </c>
      <c r="H363" s="1" t="str">
        <f>IFERROR(VLOOKUP(E363,商品信息!A:D,4,0),"-")</f>
        <v>-</v>
      </c>
      <c r="K363" s="27">
        <f t="shared" si="5"/>
        <v>0</v>
      </c>
      <c r="M363" s="1" t="str">
        <f>IFERROR(VLOOKUP(L363,车辆信息!A:E,3,0),"-")</f>
        <v>-</v>
      </c>
    </row>
    <row r="364" spans="3:13">
      <c r="C364" s="1" t="str">
        <f>IFERROR(VLOOKUP(B364,客户信息!A:F,5,0),"-")</f>
        <v>-</v>
      </c>
      <c r="D364" s="1" t="str">
        <f>IFERROR(VLOOKUP(B364,客户信息!A:F,6,0),"-")</f>
        <v>-</v>
      </c>
      <c r="F364" s="1" t="str">
        <f>IFERROR(VLOOKUP(E364,商品信息!A:D,2,0),"-")</f>
        <v>-</v>
      </c>
      <c r="G364" s="1" t="str">
        <f>IFERROR(VLOOKUP(E364,商品信息!A:D,3,0),"-")</f>
        <v>-</v>
      </c>
      <c r="H364" s="1" t="str">
        <f>IFERROR(VLOOKUP(E364,商品信息!A:D,4,0),"-")</f>
        <v>-</v>
      </c>
      <c r="K364" s="27">
        <f t="shared" si="5"/>
        <v>0</v>
      </c>
      <c r="M364" s="1" t="str">
        <f>IFERROR(VLOOKUP(L364,车辆信息!A:E,3,0),"-")</f>
        <v>-</v>
      </c>
    </row>
    <row r="365" spans="3:13">
      <c r="C365" s="1" t="str">
        <f>IFERROR(VLOOKUP(B365,客户信息!A:F,5,0),"-")</f>
        <v>-</v>
      </c>
      <c r="D365" s="1" t="str">
        <f>IFERROR(VLOOKUP(B365,客户信息!A:F,6,0),"-")</f>
        <v>-</v>
      </c>
      <c r="F365" s="1" t="str">
        <f>IFERROR(VLOOKUP(E365,商品信息!A:D,2,0),"-")</f>
        <v>-</v>
      </c>
      <c r="G365" s="1" t="str">
        <f>IFERROR(VLOOKUP(E365,商品信息!A:D,3,0),"-")</f>
        <v>-</v>
      </c>
      <c r="H365" s="1" t="str">
        <f>IFERROR(VLOOKUP(E365,商品信息!A:D,4,0),"-")</f>
        <v>-</v>
      </c>
      <c r="K365" s="27">
        <f t="shared" si="5"/>
        <v>0</v>
      </c>
      <c r="M365" s="1" t="str">
        <f>IFERROR(VLOOKUP(L365,车辆信息!A:E,3,0),"-")</f>
        <v>-</v>
      </c>
    </row>
    <row r="366" spans="3:13">
      <c r="C366" s="1" t="str">
        <f>IFERROR(VLOOKUP(B366,客户信息!A:F,5,0),"-")</f>
        <v>-</v>
      </c>
      <c r="D366" s="1" t="str">
        <f>IFERROR(VLOOKUP(B366,客户信息!A:F,6,0),"-")</f>
        <v>-</v>
      </c>
      <c r="F366" s="1" t="str">
        <f>IFERROR(VLOOKUP(E366,商品信息!A:D,2,0),"-")</f>
        <v>-</v>
      </c>
      <c r="G366" s="1" t="str">
        <f>IFERROR(VLOOKUP(E366,商品信息!A:D,3,0),"-")</f>
        <v>-</v>
      </c>
      <c r="H366" s="1" t="str">
        <f>IFERROR(VLOOKUP(E366,商品信息!A:D,4,0),"-")</f>
        <v>-</v>
      </c>
      <c r="K366" s="27">
        <f t="shared" si="5"/>
        <v>0</v>
      </c>
      <c r="M366" s="1" t="str">
        <f>IFERROR(VLOOKUP(L366,车辆信息!A:E,3,0),"-")</f>
        <v>-</v>
      </c>
    </row>
    <row r="367" spans="3:13">
      <c r="C367" s="1" t="str">
        <f>IFERROR(VLOOKUP(B367,客户信息!A:F,5,0),"-")</f>
        <v>-</v>
      </c>
      <c r="D367" s="1" t="str">
        <f>IFERROR(VLOOKUP(B367,客户信息!A:F,6,0),"-")</f>
        <v>-</v>
      </c>
      <c r="F367" s="1" t="str">
        <f>IFERROR(VLOOKUP(E367,商品信息!A:D,2,0),"-")</f>
        <v>-</v>
      </c>
      <c r="G367" s="1" t="str">
        <f>IFERROR(VLOOKUP(E367,商品信息!A:D,3,0),"-")</f>
        <v>-</v>
      </c>
      <c r="H367" s="1" t="str">
        <f>IFERROR(VLOOKUP(E367,商品信息!A:D,4,0),"-")</f>
        <v>-</v>
      </c>
      <c r="K367" s="27">
        <f t="shared" si="5"/>
        <v>0</v>
      </c>
      <c r="M367" s="1" t="str">
        <f>IFERROR(VLOOKUP(L367,车辆信息!A:E,3,0),"-")</f>
        <v>-</v>
      </c>
    </row>
    <row r="368" spans="3:13">
      <c r="C368" s="1" t="str">
        <f>IFERROR(VLOOKUP(B368,客户信息!A:F,5,0),"-")</f>
        <v>-</v>
      </c>
      <c r="D368" s="1" t="str">
        <f>IFERROR(VLOOKUP(B368,客户信息!A:F,6,0),"-")</f>
        <v>-</v>
      </c>
      <c r="F368" s="1" t="str">
        <f>IFERROR(VLOOKUP(E368,商品信息!A:D,2,0),"-")</f>
        <v>-</v>
      </c>
      <c r="G368" s="1" t="str">
        <f>IFERROR(VLOOKUP(E368,商品信息!A:D,3,0),"-")</f>
        <v>-</v>
      </c>
      <c r="H368" s="1" t="str">
        <f>IFERROR(VLOOKUP(E368,商品信息!A:D,4,0),"-")</f>
        <v>-</v>
      </c>
      <c r="K368" s="27">
        <f t="shared" si="5"/>
        <v>0</v>
      </c>
      <c r="M368" s="1" t="str">
        <f>IFERROR(VLOOKUP(L368,车辆信息!A:E,3,0),"-")</f>
        <v>-</v>
      </c>
    </row>
    <row r="369" spans="3:13">
      <c r="C369" s="1" t="str">
        <f>IFERROR(VLOOKUP(B369,客户信息!A:F,5,0),"-")</f>
        <v>-</v>
      </c>
      <c r="D369" s="1" t="str">
        <f>IFERROR(VLOOKUP(B369,客户信息!A:F,6,0),"-")</f>
        <v>-</v>
      </c>
      <c r="F369" s="1" t="str">
        <f>IFERROR(VLOOKUP(E369,商品信息!A:D,2,0),"-")</f>
        <v>-</v>
      </c>
      <c r="G369" s="1" t="str">
        <f>IFERROR(VLOOKUP(E369,商品信息!A:D,3,0),"-")</f>
        <v>-</v>
      </c>
      <c r="H369" s="1" t="str">
        <f>IFERROR(VLOOKUP(E369,商品信息!A:D,4,0),"-")</f>
        <v>-</v>
      </c>
      <c r="K369" s="27">
        <f t="shared" si="5"/>
        <v>0</v>
      </c>
      <c r="M369" s="1" t="str">
        <f>IFERROR(VLOOKUP(L369,车辆信息!A:E,3,0),"-")</f>
        <v>-</v>
      </c>
    </row>
    <row r="370" spans="3:13">
      <c r="C370" s="1" t="str">
        <f>IFERROR(VLOOKUP(B370,客户信息!A:F,5,0),"-")</f>
        <v>-</v>
      </c>
      <c r="D370" s="1" t="str">
        <f>IFERROR(VLOOKUP(B370,客户信息!A:F,6,0),"-")</f>
        <v>-</v>
      </c>
      <c r="F370" s="1" t="str">
        <f>IFERROR(VLOOKUP(E370,商品信息!A:D,2,0),"-")</f>
        <v>-</v>
      </c>
      <c r="G370" s="1" t="str">
        <f>IFERROR(VLOOKUP(E370,商品信息!A:D,3,0),"-")</f>
        <v>-</v>
      </c>
      <c r="H370" s="1" t="str">
        <f>IFERROR(VLOOKUP(E370,商品信息!A:D,4,0),"-")</f>
        <v>-</v>
      </c>
      <c r="K370" s="27">
        <f t="shared" si="5"/>
        <v>0</v>
      </c>
      <c r="M370" s="1" t="str">
        <f>IFERROR(VLOOKUP(L370,车辆信息!A:E,3,0),"-")</f>
        <v>-</v>
      </c>
    </row>
    <row r="371" spans="3:13">
      <c r="C371" s="1" t="str">
        <f>IFERROR(VLOOKUP(B371,客户信息!A:F,5,0),"-")</f>
        <v>-</v>
      </c>
      <c r="D371" s="1" t="str">
        <f>IFERROR(VLOOKUP(B371,客户信息!A:F,6,0),"-")</f>
        <v>-</v>
      </c>
      <c r="F371" s="1" t="str">
        <f>IFERROR(VLOOKUP(E371,商品信息!A:D,2,0),"-")</f>
        <v>-</v>
      </c>
      <c r="G371" s="1" t="str">
        <f>IFERROR(VLOOKUP(E371,商品信息!A:D,3,0),"-")</f>
        <v>-</v>
      </c>
      <c r="H371" s="1" t="str">
        <f>IFERROR(VLOOKUP(E371,商品信息!A:D,4,0),"-")</f>
        <v>-</v>
      </c>
      <c r="K371" s="27">
        <f t="shared" si="5"/>
        <v>0</v>
      </c>
      <c r="M371" s="1" t="str">
        <f>IFERROR(VLOOKUP(L371,车辆信息!A:E,3,0),"-")</f>
        <v>-</v>
      </c>
    </row>
    <row r="372" spans="3:13">
      <c r="C372" s="1" t="str">
        <f>IFERROR(VLOOKUP(B372,客户信息!A:F,5,0),"-")</f>
        <v>-</v>
      </c>
      <c r="D372" s="1" t="str">
        <f>IFERROR(VLOOKUP(B372,客户信息!A:F,6,0),"-")</f>
        <v>-</v>
      </c>
      <c r="F372" s="1" t="str">
        <f>IFERROR(VLOOKUP(E372,商品信息!A:D,2,0),"-")</f>
        <v>-</v>
      </c>
      <c r="G372" s="1" t="str">
        <f>IFERROR(VLOOKUP(E372,商品信息!A:D,3,0),"-")</f>
        <v>-</v>
      </c>
      <c r="H372" s="1" t="str">
        <f>IFERROR(VLOOKUP(E372,商品信息!A:D,4,0),"-")</f>
        <v>-</v>
      </c>
      <c r="K372" s="27">
        <f t="shared" si="5"/>
        <v>0</v>
      </c>
      <c r="M372" s="1" t="str">
        <f>IFERROR(VLOOKUP(L372,车辆信息!A:E,3,0),"-")</f>
        <v>-</v>
      </c>
    </row>
    <row r="373" spans="3:13">
      <c r="C373" s="1" t="str">
        <f>IFERROR(VLOOKUP(B373,客户信息!A:F,5,0),"-")</f>
        <v>-</v>
      </c>
      <c r="D373" s="1" t="str">
        <f>IFERROR(VLOOKUP(B373,客户信息!A:F,6,0),"-")</f>
        <v>-</v>
      </c>
      <c r="F373" s="1" t="str">
        <f>IFERROR(VLOOKUP(E373,商品信息!A:D,2,0),"-")</f>
        <v>-</v>
      </c>
      <c r="G373" s="1" t="str">
        <f>IFERROR(VLOOKUP(E373,商品信息!A:D,3,0),"-")</f>
        <v>-</v>
      </c>
      <c r="H373" s="1" t="str">
        <f>IFERROR(VLOOKUP(E373,商品信息!A:D,4,0),"-")</f>
        <v>-</v>
      </c>
      <c r="K373" s="27">
        <f t="shared" si="5"/>
        <v>0</v>
      </c>
      <c r="M373" s="1" t="str">
        <f>IFERROR(VLOOKUP(L373,车辆信息!A:E,3,0),"-")</f>
        <v>-</v>
      </c>
    </row>
    <row r="374" spans="3:13">
      <c r="C374" s="1" t="str">
        <f>IFERROR(VLOOKUP(B374,客户信息!A:F,5,0),"-")</f>
        <v>-</v>
      </c>
      <c r="D374" s="1" t="str">
        <f>IFERROR(VLOOKUP(B374,客户信息!A:F,6,0),"-")</f>
        <v>-</v>
      </c>
      <c r="F374" s="1" t="str">
        <f>IFERROR(VLOOKUP(E374,商品信息!A:D,2,0),"-")</f>
        <v>-</v>
      </c>
      <c r="G374" s="1" t="str">
        <f>IFERROR(VLOOKUP(E374,商品信息!A:D,3,0),"-")</f>
        <v>-</v>
      </c>
      <c r="H374" s="1" t="str">
        <f>IFERROR(VLOOKUP(E374,商品信息!A:D,4,0),"-")</f>
        <v>-</v>
      </c>
      <c r="K374" s="27">
        <f t="shared" si="5"/>
        <v>0</v>
      </c>
      <c r="M374" s="1" t="str">
        <f>IFERROR(VLOOKUP(L374,车辆信息!A:E,3,0),"-")</f>
        <v>-</v>
      </c>
    </row>
    <row r="375" spans="3:13">
      <c r="C375" s="1" t="str">
        <f>IFERROR(VLOOKUP(B375,客户信息!A:F,5,0),"-")</f>
        <v>-</v>
      </c>
      <c r="D375" s="1" t="str">
        <f>IFERROR(VLOOKUP(B375,客户信息!A:F,6,0),"-")</f>
        <v>-</v>
      </c>
      <c r="F375" s="1" t="str">
        <f>IFERROR(VLOOKUP(E375,商品信息!A:D,2,0),"-")</f>
        <v>-</v>
      </c>
      <c r="G375" s="1" t="str">
        <f>IFERROR(VLOOKUP(E375,商品信息!A:D,3,0),"-")</f>
        <v>-</v>
      </c>
      <c r="H375" s="1" t="str">
        <f>IFERROR(VLOOKUP(E375,商品信息!A:D,4,0),"-")</f>
        <v>-</v>
      </c>
      <c r="K375" s="27">
        <f t="shared" si="5"/>
        <v>0</v>
      </c>
      <c r="M375" s="1" t="str">
        <f>IFERROR(VLOOKUP(L375,车辆信息!A:E,3,0),"-")</f>
        <v>-</v>
      </c>
    </row>
    <row r="376" spans="3:13">
      <c r="C376" s="1" t="str">
        <f>IFERROR(VLOOKUP(B376,客户信息!A:F,5,0),"-")</f>
        <v>-</v>
      </c>
      <c r="D376" s="1" t="str">
        <f>IFERROR(VLOOKUP(B376,客户信息!A:F,6,0),"-")</f>
        <v>-</v>
      </c>
      <c r="F376" s="1" t="str">
        <f>IFERROR(VLOOKUP(E376,商品信息!A:D,2,0),"-")</f>
        <v>-</v>
      </c>
      <c r="G376" s="1" t="str">
        <f>IFERROR(VLOOKUP(E376,商品信息!A:D,3,0),"-")</f>
        <v>-</v>
      </c>
      <c r="H376" s="1" t="str">
        <f>IFERROR(VLOOKUP(E376,商品信息!A:D,4,0),"-")</f>
        <v>-</v>
      </c>
      <c r="K376" s="27">
        <f t="shared" si="5"/>
        <v>0</v>
      </c>
      <c r="M376" s="1" t="str">
        <f>IFERROR(VLOOKUP(L376,车辆信息!A:E,3,0),"-")</f>
        <v>-</v>
      </c>
    </row>
    <row r="377" spans="3:13">
      <c r="C377" s="1" t="str">
        <f>IFERROR(VLOOKUP(B377,客户信息!A:F,5,0),"-")</f>
        <v>-</v>
      </c>
      <c r="D377" s="1" t="str">
        <f>IFERROR(VLOOKUP(B377,客户信息!A:F,6,0),"-")</f>
        <v>-</v>
      </c>
      <c r="F377" s="1" t="str">
        <f>IFERROR(VLOOKUP(E377,商品信息!A:D,2,0),"-")</f>
        <v>-</v>
      </c>
      <c r="G377" s="1" t="str">
        <f>IFERROR(VLOOKUP(E377,商品信息!A:D,3,0),"-")</f>
        <v>-</v>
      </c>
      <c r="H377" s="1" t="str">
        <f>IFERROR(VLOOKUP(E377,商品信息!A:D,4,0),"-")</f>
        <v>-</v>
      </c>
      <c r="K377" s="27">
        <f t="shared" si="5"/>
        <v>0</v>
      </c>
      <c r="M377" s="1" t="str">
        <f>IFERROR(VLOOKUP(L377,车辆信息!A:E,3,0),"-")</f>
        <v>-</v>
      </c>
    </row>
    <row r="378" spans="3:13">
      <c r="C378" s="1" t="str">
        <f>IFERROR(VLOOKUP(B378,客户信息!A:F,5,0),"-")</f>
        <v>-</v>
      </c>
      <c r="D378" s="1" t="str">
        <f>IFERROR(VLOOKUP(B378,客户信息!A:F,6,0),"-")</f>
        <v>-</v>
      </c>
      <c r="F378" s="1" t="str">
        <f>IFERROR(VLOOKUP(E378,商品信息!A:D,2,0),"-")</f>
        <v>-</v>
      </c>
      <c r="G378" s="1" t="str">
        <f>IFERROR(VLOOKUP(E378,商品信息!A:D,3,0),"-")</f>
        <v>-</v>
      </c>
      <c r="H378" s="1" t="str">
        <f>IFERROR(VLOOKUP(E378,商品信息!A:D,4,0),"-")</f>
        <v>-</v>
      </c>
      <c r="K378" s="27">
        <f t="shared" si="5"/>
        <v>0</v>
      </c>
      <c r="M378" s="1" t="str">
        <f>IFERROR(VLOOKUP(L378,车辆信息!A:E,3,0),"-")</f>
        <v>-</v>
      </c>
    </row>
    <row r="379" spans="3:13">
      <c r="C379" s="1" t="str">
        <f>IFERROR(VLOOKUP(B379,客户信息!A:F,5,0),"-")</f>
        <v>-</v>
      </c>
      <c r="D379" s="1" t="str">
        <f>IFERROR(VLOOKUP(B379,客户信息!A:F,6,0),"-")</f>
        <v>-</v>
      </c>
      <c r="F379" s="1" t="str">
        <f>IFERROR(VLOOKUP(E379,商品信息!A:D,2,0),"-")</f>
        <v>-</v>
      </c>
      <c r="G379" s="1" t="str">
        <f>IFERROR(VLOOKUP(E379,商品信息!A:D,3,0),"-")</f>
        <v>-</v>
      </c>
      <c r="H379" s="1" t="str">
        <f>IFERROR(VLOOKUP(E379,商品信息!A:D,4,0),"-")</f>
        <v>-</v>
      </c>
      <c r="K379" s="27">
        <f t="shared" si="5"/>
        <v>0</v>
      </c>
      <c r="M379" s="1" t="str">
        <f>IFERROR(VLOOKUP(L379,车辆信息!A:E,3,0),"-")</f>
        <v>-</v>
      </c>
    </row>
    <row r="380" spans="3:13">
      <c r="C380" s="1" t="str">
        <f>IFERROR(VLOOKUP(B380,客户信息!A:F,5,0),"-")</f>
        <v>-</v>
      </c>
      <c r="D380" s="1" t="str">
        <f>IFERROR(VLOOKUP(B380,客户信息!A:F,6,0),"-")</f>
        <v>-</v>
      </c>
      <c r="F380" s="1" t="str">
        <f>IFERROR(VLOOKUP(E380,商品信息!A:D,2,0),"-")</f>
        <v>-</v>
      </c>
      <c r="G380" s="1" t="str">
        <f>IFERROR(VLOOKUP(E380,商品信息!A:D,3,0),"-")</f>
        <v>-</v>
      </c>
      <c r="H380" s="1" t="str">
        <f>IFERROR(VLOOKUP(E380,商品信息!A:D,4,0),"-")</f>
        <v>-</v>
      </c>
      <c r="K380" s="27">
        <f t="shared" si="5"/>
        <v>0</v>
      </c>
      <c r="M380" s="1" t="str">
        <f>IFERROR(VLOOKUP(L380,车辆信息!A:E,3,0),"-")</f>
        <v>-</v>
      </c>
    </row>
    <row r="381" spans="3:13">
      <c r="C381" s="1" t="str">
        <f>IFERROR(VLOOKUP(B381,客户信息!A:F,5,0),"-")</f>
        <v>-</v>
      </c>
      <c r="D381" s="1" t="str">
        <f>IFERROR(VLOOKUP(B381,客户信息!A:F,6,0),"-")</f>
        <v>-</v>
      </c>
      <c r="F381" s="1" t="str">
        <f>IFERROR(VLOOKUP(E381,商品信息!A:D,2,0),"-")</f>
        <v>-</v>
      </c>
      <c r="G381" s="1" t="str">
        <f>IFERROR(VLOOKUP(E381,商品信息!A:D,3,0),"-")</f>
        <v>-</v>
      </c>
      <c r="H381" s="1" t="str">
        <f>IFERROR(VLOOKUP(E381,商品信息!A:D,4,0),"-")</f>
        <v>-</v>
      </c>
      <c r="K381" s="27">
        <f t="shared" si="5"/>
        <v>0</v>
      </c>
      <c r="M381" s="1" t="str">
        <f>IFERROR(VLOOKUP(L381,车辆信息!A:E,3,0),"-")</f>
        <v>-</v>
      </c>
    </row>
    <row r="382" spans="3:13">
      <c r="C382" s="1" t="str">
        <f>IFERROR(VLOOKUP(B382,客户信息!A:F,5,0),"-")</f>
        <v>-</v>
      </c>
      <c r="D382" s="1" t="str">
        <f>IFERROR(VLOOKUP(B382,客户信息!A:F,6,0),"-")</f>
        <v>-</v>
      </c>
      <c r="F382" s="1" t="str">
        <f>IFERROR(VLOOKUP(E382,商品信息!A:D,2,0),"-")</f>
        <v>-</v>
      </c>
      <c r="G382" s="1" t="str">
        <f>IFERROR(VLOOKUP(E382,商品信息!A:D,3,0),"-")</f>
        <v>-</v>
      </c>
      <c r="H382" s="1" t="str">
        <f>IFERROR(VLOOKUP(E382,商品信息!A:D,4,0),"-")</f>
        <v>-</v>
      </c>
      <c r="K382" s="27">
        <f t="shared" si="5"/>
        <v>0</v>
      </c>
      <c r="M382" s="1" t="str">
        <f>IFERROR(VLOOKUP(L382,车辆信息!A:E,3,0),"-")</f>
        <v>-</v>
      </c>
    </row>
    <row r="383" spans="3:13">
      <c r="C383" s="1" t="str">
        <f>IFERROR(VLOOKUP(B383,客户信息!A:F,5,0),"-")</f>
        <v>-</v>
      </c>
      <c r="D383" s="1" t="str">
        <f>IFERROR(VLOOKUP(B383,客户信息!A:F,6,0),"-")</f>
        <v>-</v>
      </c>
      <c r="F383" s="1" t="str">
        <f>IFERROR(VLOOKUP(E383,商品信息!A:D,2,0),"-")</f>
        <v>-</v>
      </c>
      <c r="G383" s="1" t="str">
        <f>IFERROR(VLOOKUP(E383,商品信息!A:D,3,0),"-")</f>
        <v>-</v>
      </c>
      <c r="H383" s="1" t="str">
        <f>IFERROR(VLOOKUP(E383,商品信息!A:D,4,0),"-")</f>
        <v>-</v>
      </c>
      <c r="K383" s="27">
        <f t="shared" si="5"/>
        <v>0</v>
      </c>
      <c r="M383" s="1" t="str">
        <f>IFERROR(VLOOKUP(L383,车辆信息!A:E,3,0),"-")</f>
        <v>-</v>
      </c>
    </row>
    <row r="384" spans="3:13">
      <c r="C384" s="1" t="str">
        <f>IFERROR(VLOOKUP(B384,客户信息!A:F,5,0),"-")</f>
        <v>-</v>
      </c>
      <c r="D384" s="1" t="str">
        <f>IFERROR(VLOOKUP(B384,客户信息!A:F,6,0),"-")</f>
        <v>-</v>
      </c>
      <c r="F384" s="1" t="str">
        <f>IFERROR(VLOOKUP(E384,商品信息!A:D,2,0),"-")</f>
        <v>-</v>
      </c>
      <c r="G384" s="1" t="str">
        <f>IFERROR(VLOOKUP(E384,商品信息!A:D,3,0),"-")</f>
        <v>-</v>
      </c>
      <c r="H384" s="1" t="str">
        <f>IFERROR(VLOOKUP(E384,商品信息!A:D,4,0),"-")</f>
        <v>-</v>
      </c>
      <c r="K384" s="27">
        <f t="shared" ref="K384:K447" si="6">I384*J384</f>
        <v>0</v>
      </c>
      <c r="M384" s="1" t="str">
        <f>IFERROR(VLOOKUP(L384,车辆信息!A:E,3,0),"-")</f>
        <v>-</v>
      </c>
    </row>
    <row r="385" spans="3:13">
      <c r="C385" s="1" t="str">
        <f>IFERROR(VLOOKUP(B385,客户信息!A:F,5,0),"-")</f>
        <v>-</v>
      </c>
      <c r="D385" s="1" t="str">
        <f>IFERROR(VLOOKUP(B385,客户信息!A:F,6,0),"-")</f>
        <v>-</v>
      </c>
      <c r="F385" s="1" t="str">
        <f>IFERROR(VLOOKUP(E385,商品信息!A:D,2,0),"-")</f>
        <v>-</v>
      </c>
      <c r="G385" s="1" t="str">
        <f>IFERROR(VLOOKUP(E385,商品信息!A:D,3,0),"-")</f>
        <v>-</v>
      </c>
      <c r="H385" s="1" t="str">
        <f>IFERROR(VLOOKUP(E385,商品信息!A:D,4,0),"-")</f>
        <v>-</v>
      </c>
      <c r="K385" s="27">
        <f t="shared" si="6"/>
        <v>0</v>
      </c>
      <c r="M385" s="1" t="str">
        <f>IFERROR(VLOOKUP(L385,车辆信息!A:E,3,0),"-")</f>
        <v>-</v>
      </c>
    </row>
    <row r="386" spans="3:13">
      <c r="C386" s="1" t="str">
        <f>IFERROR(VLOOKUP(B386,客户信息!A:F,5,0),"-")</f>
        <v>-</v>
      </c>
      <c r="D386" s="1" t="str">
        <f>IFERROR(VLOOKUP(B386,客户信息!A:F,6,0),"-")</f>
        <v>-</v>
      </c>
      <c r="F386" s="1" t="str">
        <f>IFERROR(VLOOKUP(E386,商品信息!A:D,2,0),"-")</f>
        <v>-</v>
      </c>
      <c r="G386" s="1" t="str">
        <f>IFERROR(VLOOKUP(E386,商品信息!A:D,3,0),"-")</f>
        <v>-</v>
      </c>
      <c r="H386" s="1" t="str">
        <f>IFERROR(VLOOKUP(E386,商品信息!A:D,4,0),"-")</f>
        <v>-</v>
      </c>
      <c r="K386" s="27">
        <f t="shared" si="6"/>
        <v>0</v>
      </c>
      <c r="M386" s="1" t="str">
        <f>IFERROR(VLOOKUP(L386,车辆信息!A:E,3,0),"-")</f>
        <v>-</v>
      </c>
    </row>
    <row r="387" spans="3:13">
      <c r="C387" s="1" t="str">
        <f>IFERROR(VLOOKUP(B387,客户信息!A:F,5,0),"-")</f>
        <v>-</v>
      </c>
      <c r="D387" s="1" t="str">
        <f>IFERROR(VLOOKUP(B387,客户信息!A:F,6,0),"-")</f>
        <v>-</v>
      </c>
      <c r="F387" s="1" t="str">
        <f>IFERROR(VLOOKUP(E387,商品信息!A:D,2,0),"-")</f>
        <v>-</v>
      </c>
      <c r="G387" s="1" t="str">
        <f>IFERROR(VLOOKUP(E387,商品信息!A:D,3,0),"-")</f>
        <v>-</v>
      </c>
      <c r="H387" s="1" t="str">
        <f>IFERROR(VLOOKUP(E387,商品信息!A:D,4,0),"-")</f>
        <v>-</v>
      </c>
      <c r="K387" s="27">
        <f t="shared" si="6"/>
        <v>0</v>
      </c>
      <c r="M387" s="1" t="str">
        <f>IFERROR(VLOOKUP(L387,车辆信息!A:E,3,0),"-")</f>
        <v>-</v>
      </c>
    </row>
    <row r="388" spans="3:13">
      <c r="C388" s="1" t="str">
        <f>IFERROR(VLOOKUP(B388,客户信息!A:F,5,0),"-")</f>
        <v>-</v>
      </c>
      <c r="D388" s="1" t="str">
        <f>IFERROR(VLOOKUP(B388,客户信息!A:F,6,0),"-")</f>
        <v>-</v>
      </c>
      <c r="F388" s="1" t="str">
        <f>IFERROR(VLOOKUP(E388,商品信息!A:D,2,0),"-")</f>
        <v>-</v>
      </c>
      <c r="G388" s="1" t="str">
        <f>IFERROR(VLOOKUP(E388,商品信息!A:D,3,0),"-")</f>
        <v>-</v>
      </c>
      <c r="H388" s="1" t="str">
        <f>IFERROR(VLOOKUP(E388,商品信息!A:D,4,0),"-")</f>
        <v>-</v>
      </c>
      <c r="K388" s="27">
        <f t="shared" si="6"/>
        <v>0</v>
      </c>
      <c r="M388" s="1" t="str">
        <f>IFERROR(VLOOKUP(L388,车辆信息!A:E,3,0),"-")</f>
        <v>-</v>
      </c>
    </row>
    <row r="389" spans="3:13">
      <c r="C389" s="1" t="str">
        <f>IFERROR(VLOOKUP(B389,客户信息!A:F,5,0),"-")</f>
        <v>-</v>
      </c>
      <c r="D389" s="1" t="str">
        <f>IFERROR(VLOOKUP(B389,客户信息!A:F,6,0),"-")</f>
        <v>-</v>
      </c>
      <c r="F389" s="1" t="str">
        <f>IFERROR(VLOOKUP(E389,商品信息!A:D,2,0),"-")</f>
        <v>-</v>
      </c>
      <c r="G389" s="1" t="str">
        <f>IFERROR(VLOOKUP(E389,商品信息!A:D,3,0),"-")</f>
        <v>-</v>
      </c>
      <c r="H389" s="1" t="str">
        <f>IFERROR(VLOOKUP(E389,商品信息!A:D,4,0),"-")</f>
        <v>-</v>
      </c>
      <c r="K389" s="27">
        <f t="shared" si="6"/>
        <v>0</v>
      </c>
      <c r="M389" s="1" t="str">
        <f>IFERROR(VLOOKUP(L389,车辆信息!A:E,3,0),"-")</f>
        <v>-</v>
      </c>
    </row>
    <row r="390" spans="3:13">
      <c r="C390" s="1" t="str">
        <f>IFERROR(VLOOKUP(B390,客户信息!A:F,5,0),"-")</f>
        <v>-</v>
      </c>
      <c r="D390" s="1" t="str">
        <f>IFERROR(VLOOKUP(B390,客户信息!A:F,6,0),"-")</f>
        <v>-</v>
      </c>
      <c r="F390" s="1" t="str">
        <f>IFERROR(VLOOKUP(E390,商品信息!A:D,2,0),"-")</f>
        <v>-</v>
      </c>
      <c r="G390" s="1" t="str">
        <f>IFERROR(VLOOKUP(E390,商品信息!A:D,3,0),"-")</f>
        <v>-</v>
      </c>
      <c r="H390" s="1" t="str">
        <f>IFERROR(VLOOKUP(E390,商品信息!A:D,4,0),"-")</f>
        <v>-</v>
      </c>
      <c r="K390" s="27">
        <f t="shared" si="6"/>
        <v>0</v>
      </c>
      <c r="M390" s="1" t="str">
        <f>IFERROR(VLOOKUP(L390,车辆信息!A:E,3,0),"-")</f>
        <v>-</v>
      </c>
    </row>
    <row r="391" spans="3:13">
      <c r="C391" s="1" t="str">
        <f>IFERROR(VLOOKUP(B391,客户信息!A:F,5,0),"-")</f>
        <v>-</v>
      </c>
      <c r="D391" s="1" t="str">
        <f>IFERROR(VLOOKUP(B391,客户信息!A:F,6,0),"-")</f>
        <v>-</v>
      </c>
      <c r="F391" s="1" t="str">
        <f>IFERROR(VLOOKUP(E391,商品信息!A:D,2,0),"-")</f>
        <v>-</v>
      </c>
      <c r="G391" s="1" t="str">
        <f>IFERROR(VLOOKUP(E391,商品信息!A:D,3,0),"-")</f>
        <v>-</v>
      </c>
      <c r="H391" s="1" t="str">
        <f>IFERROR(VLOOKUP(E391,商品信息!A:D,4,0),"-")</f>
        <v>-</v>
      </c>
      <c r="K391" s="27">
        <f t="shared" si="6"/>
        <v>0</v>
      </c>
      <c r="M391" s="1" t="str">
        <f>IFERROR(VLOOKUP(L391,车辆信息!A:E,3,0),"-")</f>
        <v>-</v>
      </c>
    </row>
    <row r="392" spans="3:13">
      <c r="C392" s="1" t="str">
        <f>IFERROR(VLOOKUP(B392,客户信息!A:F,5,0),"-")</f>
        <v>-</v>
      </c>
      <c r="D392" s="1" t="str">
        <f>IFERROR(VLOOKUP(B392,客户信息!A:F,6,0),"-")</f>
        <v>-</v>
      </c>
      <c r="F392" s="1" t="str">
        <f>IFERROR(VLOOKUP(E392,商品信息!A:D,2,0),"-")</f>
        <v>-</v>
      </c>
      <c r="G392" s="1" t="str">
        <f>IFERROR(VLOOKUP(E392,商品信息!A:D,3,0),"-")</f>
        <v>-</v>
      </c>
      <c r="H392" s="1" t="str">
        <f>IFERROR(VLOOKUP(E392,商品信息!A:D,4,0),"-")</f>
        <v>-</v>
      </c>
      <c r="K392" s="27">
        <f t="shared" si="6"/>
        <v>0</v>
      </c>
      <c r="M392" s="1" t="str">
        <f>IFERROR(VLOOKUP(L392,车辆信息!A:E,3,0),"-")</f>
        <v>-</v>
      </c>
    </row>
    <row r="393" spans="3:13">
      <c r="C393" s="1" t="str">
        <f>IFERROR(VLOOKUP(B393,客户信息!A:F,5,0),"-")</f>
        <v>-</v>
      </c>
      <c r="D393" s="1" t="str">
        <f>IFERROR(VLOOKUP(B393,客户信息!A:F,6,0),"-")</f>
        <v>-</v>
      </c>
      <c r="F393" s="1" t="str">
        <f>IFERROR(VLOOKUP(E393,商品信息!A:D,2,0),"-")</f>
        <v>-</v>
      </c>
      <c r="G393" s="1" t="str">
        <f>IFERROR(VLOOKUP(E393,商品信息!A:D,3,0),"-")</f>
        <v>-</v>
      </c>
      <c r="H393" s="1" t="str">
        <f>IFERROR(VLOOKUP(E393,商品信息!A:D,4,0),"-")</f>
        <v>-</v>
      </c>
      <c r="K393" s="27">
        <f t="shared" si="6"/>
        <v>0</v>
      </c>
      <c r="M393" s="1" t="str">
        <f>IFERROR(VLOOKUP(L393,车辆信息!A:E,3,0),"-")</f>
        <v>-</v>
      </c>
    </row>
    <row r="394" spans="3:13">
      <c r="C394" s="1" t="str">
        <f>IFERROR(VLOOKUP(B394,客户信息!A:F,5,0),"-")</f>
        <v>-</v>
      </c>
      <c r="D394" s="1" t="str">
        <f>IFERROR(VLOOKUP(B394,客户信息!A:F,6,0),"-")</f>
        <v>-</v>
      </c>
      <c r="F394" s="1" t="str">
        <f>IFERROR(VLOOKUP(E394,商品信息!A:D,2,0),"-")</f>
        <v>-</v>
      </c>
      <c r="G394" s="1" t="str">
        <f>IFERROR(VLOOKUP(E394,商品信息!A:D,3,0),"-")</f>
        <v>-</v>
      </c>
      <c r="H394" s="1" t="str">
        <f>IFERROR(VLOOKUP(E394,商品信息!A:D,4,0),"-")</f>
        <v>-</v>
      </c>
      <c r="K394" s="27">
        <f t="shared" si="6"/>
        <v>0</v>
      </c>
      <c r="M394" s="1" t="str">
        <f>IFERROR(VLOOKUP(L394,车辆信息!A:E,3,0),"-")</f>
        <v>-</v>
      </c>
    </row>
    <row r="395" spans="3:13">
      <c r="C395" s="1" t="str">
        <f>IFERROR(VLOOKUP(B395,客户信息!A:F,5,0),"-")</f>
        <v>-</v>
      </c>
      <c r="D395" s="1" t="str">
        <f>IFERROR(VLOOKUP(B395,客户信息!A:F,6,0),"-")</f>
        <v>-</v>
      </c>
      <c r="F395" s="1" t="str">
        <f>IFERROR(VLOOKUP(E395,商品信息!A:D,2,0),"-")</f>
        <v>-</v>
      </c>
      <c r="G395" s="1" t="str">
        <f>IFERROR(VLOOKUP(E395,商品信息!A:D,3,0),"-")</f>
        <v>-</v>
      </c>
      <c r="H395" s="1" t="str">
        <f>IFERROR(VLOOKUP(E395,商品信息!A:D,4,0),"-")</f>
        <v>-</v>
      </c>
      <c r="K395" s="27">
        <f t="shared" si="6"/>
        <v>0</v>
      </c>
      <c r="M395" s="1" t="str">
        <f>IFERROR(VLOOKUP(L395,车辆信息!A:E,3,0),"-")</f>
        <v>-</v>
      </c>
    </row>
    <row r="396" spans="3:13">
      <c r="C396" s="1" t="str">
        <f>IFERROR(VLOOKUP(B396,客户信息!A:F,5,0),"-")</f>
        <v>-</v>
      </c>
      <c r="D396" s="1" t="str">
        <f>IFERROR(VLOOKUP(B396,客户信息!A:F,6,0),"-")</f>
        <v>-</v>
      </c>
      <c r="F396" s="1" t="str">
        <f>IFERROR(VLOOKUP(E396,商品信息!A:D,2,0),"-")</f>
        <v>-</v>
      </c>
      <c r="G396" s="1" t="str">
        <f>IFERROR(VLOOKUP(E396,商品信息!A:D,3,0),"-")</f>
        <v>-</v>
      </c>
      <c r="H396" s="1" t="str">
        <f>IFERROR(VLOOKUP(E396,商品信息!A:D,4,0),"-")</f>
        <v>-</v>
      </c>
      <c r="K396" s="27">
        <f t="shared" si="6"/>
        <v>0</v>
      </c>
      <c r="M396" s="1" t="str">
        <f>IFERROR(VLOOKUP(L396,车辆信息!A:E,3,0),"-")</f>
        <v>-</v>
      </c>
    </row>
    <row r="397" spans="3:13">
      <c r="C397" s="1" t="str">
        <f>IFERROR(VLOOKUP(B397,客户信息!A:F,5,0),"-")</f>
        <v>-</v>
      </c>
      <c r="D397" s="1" t="str">
        <f>IFERROR(VLOOKUP(B397,客户信息!A:F,6,0),"-")</f>
        <v>-</v>
      </c>
      <c r="F397" s="1" t="str">
        <f>IFERROR(VLOOKUP(E397,商品信息!A:D,2,0),"-")</f>
        <v>-</v>
      </c>
      <c r="G397" s="1" t="str">
        <f>IFERROR(VLOOKUP(E397,商品信息!A:D,3,0),"-")</f>
        <v>-</v>
      </c>
      <c r="H397" s="1" t="str">
        <f>IFERROR(VLOOKUP(E397,商品信息!A:D,4,0),"-")</f>
        <v>-</v>
      </c>
      <c r="K397" s="27">
        <f t="shared" si="6"/>
        <v>0</v>
      </c>
      <c r="M397" s="1" t="str">
        <f>IFERROR(VLOOKUP(L397,车辆信息!A:E,3,0),"-")</f>
        <v>-</v>
      </c>
    </row>
    <row r="398" spans="3:13">
      <c r="C398" s="1" t="str">
        <f>IFERROR(VLOOKUP(B398,客户信息!A:F,5,0),"-")</f>
        <v>-</v>
      </c>
      <c r="D398" s="1" t="str">
        <f>IFERROR(VLOOKUP(B398,客户信息!A:F,6,0),"-")</f>
        <v>-</v>
      </c>
      <c r="F398" s="1" t="str">
        <f>IFERROR(VLOOKUP(E398,商品信息!A:D,2,0),"-")</f>
        <v>-</v>
      </c>
      <c r="G398" s="1" t="str">
        <f>IFERROR(VLOOKUP(E398,商品信息!A:D,3,0),"-")</f>
        <v>-</v>
      </c>
      <c r="H398" s="1" t="str">
        <f>IFERROR(VLOOKUP(E398,商品信息!A:D,4,0),"-")</f>
        <v>-</v>
      </c>
      <c r="K398" s="27">
        <f t="shared" si="6"/>
        <v>0</v>
      </c>
      <c r="M398" s="1" t="str">
        <f>IFERROR(VLOOKUP(L398,车辆信息!A:E,3,0),"-")</f>
        <v>-</v>
      </c>
    </row>
    <row r="399" spans="3:13">
      <c r="C399" s="1" t="str">
        <f>IFERROR(VLOOKUP(B399,客户信息!A:F,5,0),"-")</f>
        <v>-</v>
      </c>
      <c r="D399" s="1" t="str">
        <f>IFERROR(VLOOKUP(B399,客户信息!A:F,6,0),"-")</f>
        <v>-</v>
      </c>
      <c r="F399" s="1" t="str">
        <f>IFERROR(VLOOKUP(E399,商品信息!A:D,2,0),"-")</f>
        <v>-</v>
      </c>
      <c r="G399" s="1" t="str">
        <f>IFERROR(VLOOKUP(E399,商品信息!A:D,3,0),"-")</f>
        <v>-</v>
      </c>
      <c r="H399" s="1" t="str">
        <f>IFERROR(VLOOKUP(E399,商品信息!A:D,4,0),"-")</f>
        <v>-</v>
      </c>
      <c r="K399" s="27">
        <f t="shared" si="6"/>
        <v>0</v>
      </c>
      <c r="M399" s="1" t="str">
        <f>IFERROR(VLOOKUP(L399,车辆信息!A:E,3,0),"-")</f>
        <v>-</v>
      </c>
    </row>
    <row r="400" spans="3:13">
      <c r="C400" s="1" t="str">
        <f>IFERROR(VLOOKUP(B400,客户信息!A:F,5,0),"-")</f>
        <v>-</v>
      </c>
      <c r="D400" s="1" t="str">
        <f>IFERROR(VLOOKUP(B400,客户信息!A:F,6,0),"-")</f>
        <v>-</v>
      </c>
      <c r="F400" s="1" t="str">
        <f>IFERROR(VLOOKUP(E400,商品信息!A:D,2,0),"-")</f>
        <v>-</v>
      </c>
      <c r="G400" s="1" t="str">
        <f>IFERROR(VLOOKUP(E400,商品信息!A:D,3,0),"-")</f>
        <v>-</v>
      </c>
      <c r="H400" s="1" t="str">
        <f>IFERROR(VLOOKUP(E400,商品信息!A:D,4,0),"-")</f>
        <v>-</v>
      </c>
      <c r="K400" s="27">
        <f t="shared" si="6"/>
        <v>0</v>
      </c>
      <c r="M400" s="1" t="str">
        <f>IFERROR(VLOOKUP(L400,车辆信息!A:E,3,0),"-")</f>
        <v>-</v>
      </c>
    </row>
    <row r="401" spans="3:13">
      <c r="C401" s="1" t="str">
        <f>IFERROR(VLOOKUP(B401,客户信息!A:F,5,0),"-")</f>
        <v>-</v>
      </c>
      <c r="D401" s="1" t="str">
        <f>IFERROR(VLOOKUP(B401,客户信息!A:F,6,0),"-")</f>
        <v>-</v>
      </c>
      <c r="F401" s="1" t="str">
        <f>IFERROR(VLOOKUP(E401,商品信息!A:D,2,0),"-")</f>
        <v>-</v>
      </c>
      <c r="G401" s="1" t="str">
        <f>IFERROR(VLOOKUP(E401,商品信息!A:D,3,0),"-")</f>
        <v>-</v>
      </c>
      <c r="H401" s="1" t="str">
        <f>IFERROR(VLOOKUP(E401,商品信息!A:D,4,0),"-")</f>
        <v>-</v>
      </c>
      <c r="K401" s="27">
        <f t="shared" si="6"/>
        <v>0</v>
      </c>
      <c r="M401" s="1" t="str">
        <f>IFERROR(VLOOKUP(L401,车辆信息!A:E,3,0),"-")</f>
        <v>-</v>
      </c>
    </row>
    <row r="402" spans="3:13">
      <c r="C402" s="1" t="str">
        <f>IFERROR(VLOOKUP(B402,客户信息!A:F,5,0),"-")</f>
        <v>-</v>
      </c>
      <c r="D402" s="1" t="str">
        <f>IFERROR(VLOOKUP(B402,客户信息!A:F,6,0),"-")</f>
        <v>-</v>
      </c>
      <c r="F402" s="1" t="str">
        <f>IFERROR(VLOOKUP(E402,商品信息!A:D,2,0),"-")</f>
        <v>-</v>
      </c>
      <c r="G402" s="1" t="str">
        <f>IFERROR(VLOOKUP(E402,商品信息!A:D,3,0),"-")</f>
        <v>-</v>
      </c>
      <c r="H402" s="1" t="str">
        <f>IFERROR(VLOOKUP(E402,商品信息!A:D,4,0),"-")</f>
        <v>-</v>
      </c>
      <c r="K402" s="27">
        <f t="shared" si="6"/>
        <v>0</v>
      </c>
      <c r="M402" s="1" t="str">
        <f>IFERROR(VLOOKUP(L402,车辆信息!A:E,3,0),"-")</f>
        <v>-</v>
      </c>
    </row>
    <row r="403" spans="3:13">
      <c r="C403" s="1" t="str">
        <f>IFERROR(VLOOKUP(B403,客户信息!A:F,5,0),"-")</f>
        <v>-</v>
      </c>
      <c r="D403" s="1" t="str">
        <f>IFERROR(VLOOKUP(B403,客户信息!A:F,6,0),"-")</f>
        <v>-</v>
      </c>
      <c r="F403" s="1" t="str">
        <f>IFERROR(VLOOKUP(E403,商品信息!A:D,2,0),"-")</f>
        <v>-</v>
      </c>
      <c r="G403" s="1" t="str">
        <f>IFERROR(VLOOKUP(E403,商品信息!A:D,3,0),"-")</f>
        <v>-</v>
      </c>
      <c r="H403" s="1" t="str">
        <f>IFERROR(VLOOKUP(E403,商品信息!A:D,4,0),"-")</f>
        <v>-</v>
      </c>
      <c r="K403" s="27">
        <f t="shared" si="6"/>
        <v>0</v>
      </c>
      <c r="M403" s="1" t="str">
        <f>IFERROR(VLOOKUP(L403,车辆信息!A:E,3,0),"-")</f>
        <v>-</v>
      </c>
    </row>
    <row r="404" spans="3:13">
      <c r="C404" s="1" t="str">
        <f>IFERROR(VLOOKUP(B404,客户信息!A:F,5,0),"-")</f>
        <v>-</v>
      </c>
      <c r="D404" s="1" t="str">
        <f>IFERROR(VLOOKUP(B404,客户信息!A:F,6,0),"-")</f>
        <v>-</v>
      </c>
      <c r="F404" s="1" t="str">
        <f>IFERROR(VLOOKUP(E404,商品信息!A:D,2,0),"-")</f>
        <v>-</v>
      </c>
      <c r="G404" s="1" t="str">
        <f>IFERROR(VLOOKUP(E404,商品信息!A:D,3,0),"-")</f>
        <v>-</v>
      </c>
      <c r="H404" s="1" t="str">
        <f>IFERROR(VLOOKUP(E404,商品信息!A:D,4,0),"-")</f>
        <v>-</v>
      </c>
      <c r="K404" s="27">
        <f t="shared" si="6"/>
        <v>0</v>
      </c>
      <c r="M404" s="1" t="str">
        <f>IFERROR(VLOOKUP(L404,车辆信息!A:E,3,0),"-")</f>
        <v>-</v>
      </c>
    </row>
    <row r="405" spans="3:13">
      <c r="C405" s="1" t="str">
        <f>IFERROR(VLOOKUP(B405,客户信息!A:F,5,0),"-")</f>
        <v>-</v>
      </c>
      <c r="D405" s="1" t="str">
        <f>IFERROR(VLOOKUP(B405,客户信息!A:F,6,0),"-")</f>
        <v>-</v>
      </c>
      <c r="F405" s="1" t="str">
        <f>IFERROR(VLOOKUP(E405,商品信息!A:D,2,0),"-")</f>
        <v>-</v>
      </c>
      <c r="G405" s="1" t="str">
        <f>IFERROR(VLOOKUP(E405,商品信息!A:D,3,0),"-")</f>
        <v>-</v>
      </c>
      <c r="H405" s="1" t="str">
        <f>IFERROR(VLOOKUP(E405,商品信息!A:D,4,0),"-")</f>
        <v>-</v>
      </c>
      <c r="K405" s="27">
        <f t="shared" si="6"/>
        <v>0</v>
      </c>
      <c r="M405" s="1" t="str">
        <f>IFERROR(VLOOKUP(L405,车辆信息!A:E,3,0),"-")</f>
        <v>-</v>
      </c>
    </row>
    <row r="406" spans="3:13">
      <c r="C406" s="1" t="str">
        <f>IFERROR(VLOOKUP(B406,客户信息!A:F,5,0),"-")</f>
        <v>-</v>
      </c>
      <c r="D406" s="1" t="str">
        <f>IFERROR(VLOOKUP(B406,客户信息!A:F,6,0),"-")</f>
        <v>-</v>
      </c>
      <c r="F406" s="1" t="str">
        <f>IFERROR(VLOOKUP(E406,商品信息!A:D,2,0),"-")</f>
        <v>-</v>
      </c>
      <c r="G406" s="1" t="str">
        <f>IFERROR(VLOOKUP(E406,商品信息!A:D,3,0),"-")</f>
        <v>-</v>
      </c>
      <c r="H406" s="1" t="str">
        <f>IFERROR(VLOOKUP(E406,商品信息!A:D,4,0),"-")</f>
        <v>-</v>
      </c>
      <c r="K406" s="27">
        <f t="shared" si="6"/>
        <v>0</v>
      </c>
      <c r="M406" s="1" t="str">
        <f>IFERROR(VLOOKUP(L406,车辆信息!A:E,3,0),"-")</f>
        <v>-</v>
      </c>
    </row>
    <row r="407" spans="3:13">
      <c r="C407" s="1" t="str">
        <f>IFERROR(VLOOKUP(B407,客户信息!A:F,5,0),"-")</f>
        <v>-</v>
      </c>
      <c r="D407" s="1" t="str">
        <f>IFERROR(VLOOKUP(B407,客户信息!A:F,6,0),"-")</f>
        <v>-</v>
      </c>
      <c r="F407" s="1" t="str">
        <f>IFERROR(VLOOKUP(E407,商品信息!A:D,2,0),"-")</f>
        <v>-</v>
      </c>
      <c r="G407" s="1" t="str">
        <f>IFERROR(VLOOKUP(E407,商品信息!A:D,3,0),"-")</f>
        <v>-</v>
      </c>
      <c r="H407" s="1" t="str">
        <f>IFERROR(VLOOKUP(E407,商品信息!A:D,4,0),"-")</f>
        <v>-</v>
      </c>
      <c r="K407" s="27">
        <f t="shared" si="6"/>
        <v>0</v>
      </c>
      <c r="M407" s="1" t="str">
        <f>IFERROR(VLOOKUP(L407,车辆信息!A:E,3,0),"-")</f>
        <v>-</v>
      </c>
    </row>
    <row r="408" spans="3:13">
      <c r="C408" s="1" t="str">
        <f>IFERROR(VLOOKUP(B408,客户信息!A:F,5,0),"-")</f>
        <v>-</v>
      </c>
      <c r="D408" s="1" t="str">
        <f>IFERROR(VLOOKUP(B408,客户信息!A:F,6,0),"-")</f>
        <v>-</v>
      </c>
      <c r="F408" s="1" t="str">
        <f>IFERROR(VLOOKUP(E408,商品信息!A:D,2,0),"-")</f>
        <v>-</v>
      </c>
      <c r="G408" s="1" t="str">
        <f>IFERROR(VLOOKUP(E408,商品信息!A:D,3,0),"-")</f>
        <v>-</v>
      </c>
      <c r="H408" s="1" t="str">
        <f>IFERROR(VLOOKUP(E408,商品信息!A:D,4,0),"-")</f>
        <v>-</v>
      </c>
      <c r="K408" s="27">
        <f t="shared" si="6"/>
        <v>0</v>
      </c>
      <c r="M408" s="1" t="str">
        <f>IFERROR(VLOOKUP(L408,车辆信息!A:E,3,0),"-")</f>
        <v>-</v>
      </c>
    </row>
    <row r="409" spans="3:13">
      <c r="C409" s="1" t="str">
        <f>IFERROR(VLOOKUP(B409,客户信息!A:F,5,0),"-")</f>
        <v>-</v>
      </c>
      <c r="D409" s="1" t="str">
        <f>IFERROR(VLOOKUP(B409,客户信息!A:F,6,0),"-")</f>
        <v>-</v>
      </c>
      <c r="F409" s="1" t="str">
        <f>IFERROR(VLOOKUP(E409,商品信息!A:D,2,0),"-")</f>
        <v>-</v>
      </c>
      <c r="G409" s="1" t="str">
        <f>IFERROR(VLOOKUP(E409,商品信息!A:D,3,0),"-")</f>
        <v>-</v>
      </c>
      <c r="H409" s="1" t="str">
        <f>IFERROR(VLOOKUP(E409,商品信息!A:D,4,0),"-")</f>
        <v>-</v>
      </c>
      <c r="K409" s="27">
        <f t="shared" si="6"/>
        <v>0</v>
      </c>
      <c r="M409" s="1" t="str">
        <f>IFERROR(VLOOKUP(L409,车辆信息!A:E,3,0),"-")</f>
        <v>-</v>
      </c>
    </row>
    <row r="410" spans="3:13">
      <c r="C410" s="1" t="str">
        <f>IFERROR(VLOOKUP(B410,客户信息!A:F,5,0),"-")</f>
        <v>-</v>
      </c>
      <c r="D410" s="1" t="str">
        <f>IFERROR(VLOOKUP(B410,客户信息!A:F,6,0),"-")</f>
        <v>-</v>
      </c>
      <c r="F410" s="1" t="str">
        <f>IFERROR(VLOOKUP(E410,商品信息!A:D,2,0),"-")</f>
        <v>-</v>
      </c>
      <c r="G410" s="1" t="str">
        <f>IFERROR(VLOOKUP(E410,商品信息!A:D,3,0),"-")</f>
        <v>-</v>
      </c>
      <c r="H410" s="1" t="str">
        <f>IFERROR(VLOOKUP(E410,商品信息!A:D,4,0),"-")</f>
        <v>-</v>
      </c>
      <c r="K410" s="27">
        <f t="shared" si="6"/>
        <v>0</v>
      </c>
      <c r="M410" s="1" t="str">
        <f>IFERROR(VLOOKUP(L410,车辆信息!A:E,3,0),"-")</f>
        <v>-</v>
      </c>
    </row>
    <row r="411" spans="3:13">
      <c r="C411" s="1" t="str">
        <f>IFERROR(VLOOKUP(B411,客户信息!A:F,5,0),"-")</f>
        <v>-</v>
      </c>
      <c r="D411" s="1" t="str">
        <f>IFERROR(VLOOKUP(B411,客户信息!A:F,6,0),"-")</f>
        <v>-</v>
      </c>
      <c r="F411" s="1" t="str">
        <f>IFERROR(VLOOKUP(E411,商品信息!A:D,2,0),"-")</f>
        <v>-</v>
      </c>
      <c r="G411" s="1" t="str">
        <f>IFERROR(VLOOKUP(E411,商品信息!A:D,3,0),"-")</f>
        <v>-</v>
      </c>
      <c r="H411" s="1" t="str">
        <f>IFERROR(VLOOKUP(E411,商品信息!A:D,4,0),"-")</f>
        <v>-</v>
      </c>
      <c r="K411" s="27">
        <f t="shared" si="6"/>
        <v>0</v>
      </c>
      <c r="M411" s="1" t="str">
        <f>IFERROR(VLOOKUP(L411,车辆信息!A:E,3,0),"-")</f>
        <v>-</v>
      </c>
    </row>
    <row r="412" spans="3:13">
      <c r="C412" s="1" t="str">
        <f>IFERROR(VLOOKUP(B412,客户信息!A:F,5,0),"-")</f>
        <v>-</v>
      </c>
      <c r="D412" s="1" t="str">
        <f>IFERROR(VLOOKUP(B412,客户信息!A:F,6,0),"-")</f>
        <v>-</v>
      </c>
      <c r="F412" s="1" t="str">
        <f>IFERROR(VLOOKUP(E412,商品信息!A:D,2,0),"-")</f>
        <v>-</v>
      </c>
      <c r="G412" s="1" t="str">
        <f>IFERROR(VLOOKUP(E412,商品信息!A:D,3,0),"-")</f>
        <v>-</v>
      </c>
      <c r="H412" s="1" t="str">
        <f>IFERROR(VLOOKUP(E412,商品信息!A:D,4,0),"-")</f>
        <v>-</v>
      </c>
      <c r="K412" s="27">
        <f t="shared" si="6"/>
        <v>0</v>
      </c>
      <c r="M412" s="1" t="str">
        <f>IFERROR(VLOOKUP(L412,车辆信息!A:E,3,0),"-")</f>
        <v>-</v>
      </c>
    </row>
    <row r="413" spans="3:13">
      <c r="C413" s="1" t="str">
        <f>IFERROR(VLOOKUP(B413,客户信息!A:F,5,0),"-")</f>
        <v>-</v>
      </c>
      <c r="D413" s="1" t="str">
        <f>IFERROR(VLOOKUP(B413,客户信息!A:F,6,0),"-")</f>
        <v>-</v>
      </c>
      <c r="F413" s="1" t="str">
        <f>IFERROR(VLOOKUP(E413,商品信息!A:D,2,0),"-")</f>
        <v>-</v>
      </c>
      <c r="G413" s="1" t="str">
        <f>IFERROR(VLOOKUP(E413,商品信息!A:D,3,0),"-")</f>
        <v>-</v>
      </c>
      <c r="H413" s="1" t="str">
        <f>IFERROR(VLOOKUP(E413,商品信息!A:D,4,0),"-")</f>
        <v>-</v>
      </c>
      <c r="K413" s="27">
        <f t="shared" si="6"/>
        <v>0</v>
      </c>
      <c r="M413" s="1" t="str">
        <f>IFERROR(VLOOKUP(L413,车辆信息!A:E,3,0),"-")</f>
        <v>-</v>
      </c>
    </row>
    <row r="414" spans="3:13">
      <c r="C414" s="1" t="str">
        <f>IFERROR(VLOOKUP(B414,客户信息!A:F,5,0),"-")</f>
        <v>-</v>
      </c>
      <c r="D414" s="1" t="str">
        <f>IFERROR(VLOOKUP(B414,客户信息!A:F,6,0),"-")</f>
        <v>-</v>
      </c>
      <c r="F414" s="1" t="str">
        <f>IFERROR(VLOOKUP(E414,商品信息!A:D,2,0),"-")</f>
        <v>-</v>
      </c>
      <c r="G414" s="1" t="str">
        <f>IFERROR(VLOOKUP(E414,商品信息!A:D,3,0),"-")</f>
        <v>-</v>
      </c>
      <c r="H414" s="1" t="str">
        <f>IFERROR(VLOOKUP(E414,商品信息!A:D,4,0),"-")</f>
        <v>-</v>
      </c>
      <c r="K414" s="27">
        <f t="shared" si="6"/>
        <v>0</v>
      </c>
      <c r="M414" s="1" t="str">
        <f>IFERROR(VLOOKUP(L414,车辆信息!A:E,3,0),"-")</f>
        <v>-</v>
      </c>
    </row>
    <row r="415" spans="3:13">
      <c r="C415" s="1" t="str">
        <f>IFERROR(VLOOKUP(B415,客户信息!A:F,5,0),"-")</f>
        <v>-</v>
      </c>
      <c r="D415" s="1" t="str">
        <f>IFERROR(VLOOKUP(B415,客户信息!A:F,6,0),"-")</f>
        <v>-</v>
      </c>
      <c r="F415" s="1" t="str">
        <f>IFERROR(VLOOKUP(E415,商品信息!A:D,2,0),"-")</f>
        <v>-</v>
      </c>
      <c r="G415" s="1" t="str">
        <f>IFERROR(VLOOKUP(E415,商品信息!A:D,3,0),"-")</f>
        <v>-</v>
      </c>
      <c r="H415" s="1" t="str">
        <f>IFERROR(VLOOKUP(E415,商品信息!A:D,4,0),"-")</f>
        <v>-</v>
      </c>
      <c r="K415" s="27">
        <f t="shared" si="6"/>
        <v>0</v>
      </c>
      <c r="M415" s="1" t="str">
        <f>IFERROR(VLOOKUP(L415,车辆信息!A:E,3,0),"-")</f>
        <v>-</v>
      </c>
    </row>
    <row r="416" spans="3:13">
      <c r="C416" s="1" t="str">
        <f>IFERROR(VLOOKUP(B416,客户信息!A:F,5,0),"-")</f>
        <v>-</v>
      </c>
      <c r="D416" s="1" t="str">
        <f>IFERROR(VLOOKUP(B416,客户信息!A:F,6,0),"-")</f>
        <v>-</v>
      </c>
      <c r="F416" s="1" t="str">
        <f>IFERROR(VLOOKUP(E416,商品信息!A:D,2,0),"-")</f>
        <v>-</v>
      </c>
      <c r="G416" s="1" t="str">
        <f>IFERROR(VLOOKUP(E416,商品信息!A:D,3,0),"-")</f>
        <v>-</v>
      </c>
      <c r="H416" s="1" t="str">
        <f>IFERROR(VLOOKUP(E416,商品信息!A:D,4,0),"-")</f>
        <v>-</v>
      </c>
      <c r="K416" s="27">
        <f t="shared" si="6"/>
        <v>0</v>
      </c>
      <c r="M416" s="1" t="str">
        <f>IFERROR(VLOOKUP(L416,车辆信息!A:E,3,0),"-")</f>
        <v>-</v>
      </c>
    </row>
    <row r="417" spans="3:13">
      <c r="C417" s="1" t="str">
        <f>IFERROR(VLOOKUP(B417,客户信息!A:F,5,0),"-")</f>
        <v>-</v>
      </c>
      <c r="D417" s="1" t="str">
        <f>IFERROR(VLOOKUP(B417,客户信息!A:F,6,0),"-")</f>
        <v>-</v>
      </c>
      <c r="F417" s="1" t="str">
        <f>IFERROR(VLOOKUP(E417,商品信息!A:D,2,0),"-")</f>
        <v>-</v>
      </c>
      <c r="G417" s="1" t="str">
        <f>IFERROR(VLOOKUP(E417,商品信息!A:D,3,0),"-")</f>
        <v>-</v>
      </c>
      <c r="H417" s="1" t="str">
        <f>IFERROR(VLOOKUP(E417,商品信息!A:D,4,0),"-")</f>
        <v>-</v>
      </c>
      <c r="K417" s="27">
        <f t="shared" si="6"/>
        <v>0</v>
      </c>
      <c r="M417" s="1" t="str">
        <f>IFERROR(VLOOKUP(L417,车辆信息!A:E,3,0),"-")</f>
        <v>-</v>
      </c>
    </row>
    <row r="418" spans="3:13">
      <c r="C418" s="1" t="str">
        <f>IFERROR(VLOOKUP(B418,客户信息!A:F,5,0),"-")</f>
        <v>-</v>
      </c>
      <c r="D418" s="1" t="str">
        <f>IFERROR(VLOOKUP(B418,客户信息!A:F,6,0),"-")</f>
        <v>-</v>
      </c>
      <c r="F418" s="1" t="str">
        <f>IFERROR(VLOOKUP(E418,商品信息!A:D,2,0),"-")</f>
        <v>-</v>
      </c>
      <c r="G418" s="1" t="str">
        <f>IFERROR(VLOOKUP(E418,商品信息!A:D,3,0),"-")</f>
        <v>-</v>
      </c>
      <c r="H418" s="1" t="str">
        <f>IFERROR(VLOOKUP(E418,商品信息!A:D,4,0),"-")</f>
        <v>-</v>
      </c>
      <c r="K418" s="27">
        <f t="shared" si="6"/>
        <v>0</v>
      </c>
      <c r="M418" s="1" t="str">
        <f>IFERROR(VLOOKUP(L418,车辆信息!A:E,3,0),"-")</f>
        <v>-</v>
      </c>
    </row>
    <row r="419" spans="3:13">
      <c r="C419" s="1" t="str">
        <f>IFERROR(VLOOKUP(B419,客户信息!A:F,5,0),"-")</f>
        <v>-</v>
      </c>
      <c r="D419" s="1" t="str">
        <f>IFERROR(VLOOKUP(B419,客户信息!A:F,6,0),"-")</f>
        <v>-</v>
      </c>
      <c r="F419" s="1" t="str">
        <f>IFERROR(VLOOKUP(E419,商品信息!A:D,2,0),"-")</f>
        <v>-</v>
      </c>
      <c r="G419" s="1" t="str">
        <f>IFERROR(VLOOKUP(E419,商品信息!A:D,3,0),"-")</f>
        <v>-</v>
      </c>
      <c r="H419" s="1" t="str">
        <f>IFERROR(VLOOKUP(E419,商品信息!A:D,4,0),"-")</f>
        <v>-</v>
      </c>
      <c r="K419" s="27">
        <f t="shared" si="6"/>
        <v>0</v>
      </c>
      <c r="M419" s="1" t="str">
        <f>IFERROR(VLOOKUP(L419,车辆信息!A:E,3,0),"-")</f>
        <v>-</v>
      </c>
    </row>
    <row r="420" spans="3:13">
      <c r="C420" s="1" t="str">
        <f>IFERROR(VLOOKUP(B420,客户信息!A:F,5,0),"-")</f>
        <v>-</v>
      </c>
      <c r="D420" s="1" t="str">
        <f>IFERROR(VLOOKUP(B420,客户信息!A:F,6,0),"-")</f>
        <v>-</v>
      </c>
      <c r="F420" s="1" t="str">
        <f>IFERROR(VLOOKUP(E420,商品信息!A:D,2,0),"-")</f>
        <v>-</v>
      </c>
      <c r="G420" s="1" t="str">
        <f>IFERROR(VLOOKUP(E420,商品信息!A:D,3,0),"-")</f>
        <v>-</v>
      </c>
      <c r="H420" s="1" t="str">
        <f>IFERROR(VLOOKUP(E420,商品信息!A:D,4,0),"-")</f>
        <v>-</v>
      </c>
      <c r="K420" s="27">
        <f t="shared" si="6"/>
        <v>0</v>
      </c>
      <c r="M420" s="1" t="str">
        <f>IFERROR(VLOOKUP(L420,车辆信息!A:E,3,0),"-")</f>
        <v>-</v>
      </c>
    </row>
    <row r="421" spans="3:13">
      <c r="C421" s="1" t="str">
        <f>IFERROR(VLOOKUP(B421,客户信息!A:F,5,0),"-")</f>
        <v>-</v>
      </c>
      <c r="D421" s="1" t="str">
        <f>IFERROR(VLOOKUP(B421,客户信息!A:F,6,0),"-")</f>
        <v>-</v>
      </c>
      <c r="F421" s="1" t="str">
        <f>IFERROR(VLOOKUP(E421,商品信息!A:D,2,0),"-")</f>
        <v>-</v>
      </c>
      <c r="G421" s="1" t="str">
        <f>IFERROR(VLOOKUP(E421,商品信息!A:D,3,0),"-")</f>
        <v>-</v>
      </c>
      <c r="H421" s="1" t="str">
        <f>IFERROR(VLOOKUP(E421,商品信息!A:D,4,0),"-")</f>
        <v>-</v>
      </c>
      <c r="K421" s="27">
        <f t="shared" si="6"/>
        <v>0</v>
      </c>
      <c r="M421" s="1" t="str">
        <f>IFERROR(VLOOKUP(L421,车辆信息!A:E,3,0),"-")</f>
        <v>-</v>
      </c>
    </row>
    <row r="422" spans="3:13">
      <c r="C422" s="1" t="str">
        <f>IFERROR(VLOOKUP(B422,客户信息!A:F,5,0),"-")</f>
        <v>-</v>
      </c>
      <c r="D422" s="1" t="str">
        <f>IFERROR(VLOOKUP(B422,客户信息!A:F,6,0),"-")</f>
        <v>-</v>
      </c>
      <c r="F422" s="1" t="str">
        <f>IFERROR(VLOOKUP(E422,商品信息!A:D,2,0),"-")</f>
        <v>-</v>
      </c>
      <c r="G422" s="1" t="str">
        <f>IFERROR(VLOOKUP(E422,商品信息!A:D,3,0),"-")</f>
        <v>-</v>
      </c>
      <c r="H422" s="1" t="str">
        <f>IFERROR(VLOOKUP(E422,商品信息!A:D,4,0),"-")</f>
        <v>-</v>
      </c>
      <c r="K422" s="27">
        <f t="shared" si="6"/>
        <v>0</v>
      </c>
      <c r="M422" s="1" t="str">
        <f>IFERROR(VLOOKUP(L422,车辆信息!A:E,3,0),"-")</f>
        <v>-</v>
      </c>
    </row>
    <row r="423" spans="3:13">
      <c r="C423" s="1" t="str">
        <f>IFERROR(VLOOKUP(B423,客户信息!A:F,5,0),"-")</f>
        <v>-</v>
      </c>
      <c r="D423" s="1" t="str">
        <f>IFERROR(VLOOKUP(B423,客户信息!A:F,6,0),"-")</f>
        <v>-</v>
      </c>
      <c r="F423" s="1" t="str">
        <f>IFERROR(VLOOKUP(E423,商品信息!A:D,2,0),"-")</f>
        <v>-</v>
      </c>
      <c r="G423" s="1" t="str">
        <f>IFERROR(VLOOKUP(E423,商品信息!A:D,3,0),"-")</f>
        <v>-</v>
      </c>
      <c r="H423" s="1" t="str">
        <f>IFERROR(VLOOKUP(E423,商品信息!A:D,4,0),"-")</f>
        <v>-</v>
      </c>
      <c r="K423" s="27">
        <f t="shared" si="6"/>
        <v>0</v>
      </c>
      <c r="M423" s="1" t="str">
        <f>IFERROR(VLOOKUP(L423,车辆信息!A:E,3,0),"-")</f>
        <v>-</v>
      </c>
    </row>
    <row r="424" spans="3:13">
      <c r="C424" s="1" t="str">
        <f>IFERROR(VLOOKUP(B424,客户信息!A:F,5,0),"-")</f>
        <v>-</v>
      </c>
      <c r="D424" s="1" t="str">
        <f>IFERROR(VLOOKUP(B424,客户信息!A:F,6,0),"-")</f>
        <v>-</v>
      </c>
      <c r="F424" s="1" t="str">
        <f>IFERROR(VLOOKUP(E424,商品信息!A:D,2,0),"-")</f>
        <v>-</v>
      </c>
      <c r="G424" s="1" t="str">
        <f>IFERROR(VLOOKUP(E424,商品信息!A:D,3,0),"-")</f>
        <v>-</v>
      </c>
      <c r="H424" s="1" t="str">
        <f>IFERROR(VLOOKUP(E424,商品信息!A:D,4,0),"-")</f>
        <v>-</v>
      </c>
      <c r="K424" s="27">
        <f t="shared" si="6"/>
        <v>0</v>
      </c>
      <c r="M424" s="1" t="str">
        <f>IFERROR(VLOOKUP(L424,车辆信息!A:E,3,0),"-")</f>
        <v>-</v>
      </c>
    </row>
    <row r="425" spans="3:13">
      <c r="C425" s="1" t="str">
        <f>IFERROR(VLOOKUP(B425,客户信息!A:F,5,0),"-")</f>
        <v>-</v>
      </c>
      <c r="D425" s="1" t="str">
        <f>IFERROR(VLOOKUP(B425,客户信息!A:F,6,0),"-")</f>
        <v>-</v>
      </c>
      <c r="F425" s="1" t="str">
        <f>IFERROR(VLOOKUP(E425,商品信息!A:D,2,0),"-")</f>
        <v>-</v>
      </c>
      <c r="G425" s="1" t="str">
        <f>IFERROR(VLOOKUP(E425,商品信息!A:D,3,0),"-")</f>
        <v>-</v>
      </c>
      <c r="H425" s="1" t="str">
        <f>IFERROR(VLOOKUP(E425,商品信息!A:D,4,0),"-")</f>
        <v>-</v>
      </c>
      <c r="K425" s="27">
        <f t="shared" si="6"/>
        <v>0</v>
      </c>
      <c r="M425" s="1" t="str">
        <f>IFERROR(VLOOKUP(L425,车辆信息!A:E,3,0),"-")</f>
        <v>-</v>
      </c>
    </row>
    <row r="426" spans="3:13">
      <c r="C426" s="1" t="str">
        <f>IFERROR(VLOOKUP(B426,客户信息!A:F,5,0),"-")</f>
        <v>-</v>
      </c>
      <c r="D426" s="1" t="str">
        <f>IFERROR(VLOOKUP(B426,客户信息!A:F,6,0),"-")</f>
        <v>-</v>
      </c>
      <c r="F426" s="1" t="str">
        <f>IFERROR(VLOOKUP(E426,商品信息!A:D,2,0),"-")</f>
        <v>-</v>
      </c>
      <c r="G426" s="1" t="str">
        <f>IFERROR(VLOOKUP(E426,商品信息!A:D,3,0),"-")</f>
        <v>-</v>
      </c>
      <c r="H426" s="1" t="str">
        <f>IFERROR(VLOOKUP(E426,商品信息!A:D,4,0),"-")</f>
        <v>-</v>
      </c>
      <c r="K426" s="27">
        <f t="shared" si="6"/>
        <v>0</v>
      </c>
      <c r="M426" s="1" t="str">
        <f>IFERROR(VLOOKUP(L426,车辆信息!A:E,3,0),"-")</f>
        <v>-</v>
      </c>
    </row>
    <row r="427" spans="3:13">
      <c r="C427" s="1" t="str">
        <f>IFERROR(VLOOKUP(B427,客户信息!A:F,5,0),"-")</f>
        <v>-</v>
      </c>
      <c r="D427" s="1" t="str">
        <f>IFERROR(VLOOKUP(B427,客户信息!A:F,6,0),"-")</f>
        <v>-</v>
      </c>
      <c r="F427" s="1" t="str">
        <f>IFERROR(VLOOKUP(E427,商品信息!A:D,2,0),"-")</f>
        <v>-</v>
      </c>
      <c r="G427" s="1" t="str">
        <f>IFERROR(VLOOKUP(E427,商品信息!A:D,3,0),"-")</f>
        <v>-</v>
      </c>
      <c r="H427" s="1" t="str">
        <f>IFERROR(VLOOKUP(E427,商品信息!A:D,4,0),"-")</f>
        <v>-</v>
      </c>
      <c r="K427" s="27">
        <f t="shared" si="6"/>
        <v>0</v>
      </c>
      <c r="M427" s="1" t="str">
        <f>IFERROR(VLOOKUP(L427,车辆信息!A:E,3,0),"-")</f>
        <v>-</v>
      </c>
    </row>
    <row r="428" spans="3:13">
      <c r="C428" s="1" t="str">
        <f>IFERROR(VLOOKUP(B428,客户信息!A:F,5,0),"-")</f>
        <v>-</v>
      </c>
      <c r="D428" s="1" t="str">
        <f>IFERROR(VLOOKUP(B428,客户信息!A:F,6,0),"-")</f>
        <v>-</v>
      </c>
      <c r="F428" s="1" t="str">
        <f>IFERROR(VLOOKUP(E428,商品信息!A:D,2,0),"-")</f>
        <v>-</v>
      </c>
      <c r="G428" s="1" t="str">
        <f>IFERROR(VLOOKUP(E428,商品信息!A:D,3,0),"-")</f>
        <v>-</v>
      </c>
      <c r="H428" s="1" t="str">
        <f>IFERROR(VLOOKUP(E428,商品信息!A:D,4,0),"-")</f>
        <v>-</v>
      </c>
      <c r="K428" s="27">
        <f t="shared" si="6"/>
        <v>0</v>
      </c>
      <c r="M428" s="1" t="str">
        <f>IFERROR(VLOOKUP(L428,车辆信息!A:E,3,0),"-")</f>
        <v>-</v>
      </c>
    </row>
    <row r="429" spans="3:13">
      <c r="C429" s="1" t="str">
        <f>IFERROR(VLOOKUP(B429,客户信息!A:F,5,0),"-")</f>
        <v>-</v>
      </c>
      <c r="D429" s="1" t="str">
        <f>IFERROR(VLOOKUP(B429,客户信息!A:F,6,0),"-")</f>
        <v>-</v>
      </c>
      <c r="F429" s="1" t="str">
        <f>IFERROR(VLOOKUP(E429,商品信息!A:D,2,0),"-")</f>
        <v>-</v>
      </c>
      <c r="G429" s="1" t="str">
        <f>IFERROR(VLOOKUP(E429,商品信息!A:D,3,0),"-")</f>
        <v>-</v>
      </c>
      <c r="H429" s="1" t="str">
        <f>IFERROR(VLOOKUP(E429,商品信息!A:D,4,0),"-")</f>
        <v>-</v>
      </c>
      <c r="K429" s="27">
        <f t="shared" si="6"/>
        <v>0</v>
      </c>
      <c r="M429" s="1" t="str">
        <f>IFERROR(VLOOKUP(L429,车辆信息!A:E,3,0),"-")</f>
        <v>-</v>
      </c>
    </row>
    <row r="430" spans="3:13">
      <c r="C430" s="1" t="str">
        <f>IFERROR(VLOOKUP(B430,客户信息!A:F,5,0),"-")</f>
        <v>-</v>
      </c>
      <c r="D430" s="1" t="str">
        <f>IFERROR(VLOOKUP(B430,客户信息!A:F,6,0),"-")</f>
        <v>-</v>
      </c>
      <c r="F430" s="1" t="str">
        <f>IFERROR(VLOOKUP(E430,商品信息!A:D,2,0),"-")</f>
        <v>-</v>
      </c>
      <c r="G430" s="1" t="str">
        <f>IFERROR(VLOOKUP(E430,商品信息!A:D,3,0),"-")</f>
        <v>-</v>
      </c>
      <c r="H430" s="1" t="str">
        <f>IFERROR(VLOOKUP(E430,商品信息!A:D,4,0),"-")</f>
        <v>-</v>
      </c>
      <c r="K430" s="27">
        <f t="shared" si="6"/>
        <v>0</v>
      </c>
      <c r="M430" s="1" t="str">
        <f>IFERROR(VLOOKUP(L430,车辆信息!A:E,3,0),"-")</f>
        <v>-</v>
      </c>
    </row>
    <row r="431" spans="3:13">
      <c r="C431" s="1" t="str">
        <f>IFERROR(VLOOKUP(B431,客户信息!A:F,5,0),"-")</f>
        <v>-</v>
      </c>
      <c r="D431" s="1" t="str">
        <f>IFERROR(VLOOKUP(B431,客户信息!A:F,6,0),"-")</f>
        <v>-</v>
      </c>
      <c r="F431" s="1" t="str">
        <f>IFERROR(VLOOKUP(E431,商品信息!A:D,2,0),"-")</f>
        <v>-</v>
      </c>
      <c r="G431" s="1" t="str">
        <f>IFERROR(VLOOKUP(E431,商品信息!A:D,3,0),"-")</f>
        <v>-</v>
      </c>
      <c r="H431" s="1" t="str">
        <f>IFERROR(VLOOKUP(E431,商品信息!A:D,4,0),"-")</f>
        <v>-</v>
      </c>
      <c r="K431" s="27">
        <f t="shared" si="6"/>
        <v>0</v>
      </c>
      <c r="M431" s="1" t="str">
        <f>IFERROR(VLOOKUP(L431,车辆信息!A:E,3,0),"-")</f>
        <v>-</v>
      </c>
    </row>
    <row r="432" spans="3:13">
      <c r="C432" s="1" t="str">
        <f>IFERROR(VLOOKUP(B432,客户信息!A:F,5,0),"-")</f>
        <v>-</v>
      </c>
      <c r="D432" s="1" t="str">
        <f>IFERROR(VLOOKUP(B432,客户信息!A:F,6,0),"-")</f>
        <v>-</v>
      </c>
      <c r="F432" s="1" t="str">
        <f>IFERROR(VLOOKUP(E432,商品信息!A:D,2,0),"-")</f>
        <v>-</v>
      </c>
      <c r="G432" s="1" t="str">
        <f>IFERROR(VLOOKUP(E432,商品信息!A:D,3,0),"-")</f>
        <v>-</v>
      </c>
      <c r="H432" s="1" t="str">
        <f>IFERROR(VLOOKUP(E432,商品信息!A:D,4,0),"-")</f>
        <v>-</v>
      </c>
      <c r="K432" s="27">
        <f t="shared" si="6"/>
        <v>0</v>
      </c>
      <c r="M432" s="1" t="str">
        <f>IFERROR(VLOOKUP(L432,车辆信息!A:E,3,0),"-")</f>
        <v>-</v>
      </c>
    </row>
    <row r="433" spans="3:13">
      <c r="C433" s="1" t="str">
        <f>IFERROR(VLOOKUP(B433,客户信息!A:F,5,0),"-")</f>
        <v>-</v>
      </c>
      <c r="D433" s="1" t="str">
        <f>IFERROR(VLOOKUP(B433,客户信息!A:F,6,0),"-")</f>
        <v>-</v>
      </c>
      <c r="F433" s="1" t="str">
        <f>IFERROR(VLOOKUP(E433,商品信息!A:D,2,0),"-")</f>
        <v>-</v>
      </c>
      <c r="G433" s="1" t="str">
        <f>IFERROR(VLOOKUP(E433,商品信息!A:D,3,0),"-")</f>
        <v>-</v>
      </c>
      <c r="H433" s="1" t="str">
        <f>IFERROR(VLOOKUP(E433,商品信息!A:D,4,0),"-")</f>
        <v>-</v>
      </c>
      <c r="K433" s="27">
        <f t="shared" si="6"/>
        <v>0</v>
      </c>
      <c r="M433" s="1" t="str">
        <f>IFERROR(VLOOKUP(L433,车辆信息!A:E,3,0),"-")</f>
        <v>-</v>
      </c>
    </row>
    <row r="434" spans="3:13">
      <c r="C434" s="1" t="str">
        <f>IFERROR(VLOOKUP(B434,客户信息!A:F,5,0),"-")</f>
        <v>-</v>
      </c>
      <c r="D434" s="1" t="str">
        <f>IFERROR(VLOOKUP(B434,客户信息!A:F,6,0),"-")</f>
        <v>-</v>
      </c>
      <c r="F434" s="1" t="str">
        <f>IFERROR(VLOOKUP(E434,商品信息!A:D,2,0),"-")</f>
        <v>-</v>
      </c>
      <c r="G434" s="1" t="str">
        <f>IFERROR(VLOOKUP(E434,商品信息!A:D,3,0),"-")</f>
        <v>-</v>
      </c>
      <c r="H434" s="1" t="str">
        <f>IFERROR(VLOOKUP(E434,商品信息!A:D,4,0),"-")</f>
        <v>-</v>
      </c>
      <c r="K434" s="27">
        <f t="shared" si="6"/>
        <v>0</v>
      </c>
      <c r="M434" s="1" t="str">
        <f>IFERROR(VLOOKUP(L434,车辆信息!A:E,3,0),"-")</f>
        <v>-</v>
      </c>
    </row>
    <row r="435" spans="3:13">
      <c r="C435" s="1" t="str">
        <f>IFERROR(VLOOKUP(B435,客户信息!A:F,5,0),"-")</f>
        <v>-</v>
      </c>
      <c r="D435" s="1" t="str">
        <f>IFERROR(VLOOKUP(B435,客户信息!A:F,6,0),"-")</f>
        <v>-</v>
      </c>
      <c r="F435" s="1" t="str">
        <f>IFERROR(VLOOKUP(E435,商品信息!A:D,2,0),"-")</f>
        <v>-</v>
      </c>
      <c r="G435" s="1" t="str">
        <f>IFERROR(VLOOKUP(E435,商品信息!A:D,3,0),"-")</f>
        <v>-</v>
      </c>
      <c r="H435" s="1" t="str">
        <f>IFERROR(VLOOKUP(E435,商品信息!A:D,4,0),"-")</f>
        <v>-</v>
      </c>
      <c r="K435" s="27">
        <f t="shared" si="6"/>
        <v>0</v>
      </c>
      <c r="M435" s="1" t="str">
        <f>IFERROR(VLOOKUP(L435,车辆信息!A:E,3,0),"-")</f>
        <v>-</v>
      </c>
    </row>
    <row r="436" spans="3:13">
      <c r="C436" s="1" t="str">
        <f>IFERROR(VLOOKUP(B436,客户信息!A:F,5,0),"-")</f>
        <v>-</v>
      </c>
      <c r="D436" s="1" t="str">
        <f>IFERROR(VLOOKUP(B436,客户信息!A:F,6,0),"-")</f>
        <v>-</v>
      </c>
      <c r="F436" s="1" t="str">
        <f>IFERROR(VLOOKUP(E436,商品信息!A:D,2,0),"-")</f>
        <v>-</v>
      </c>
      <c r="G436" s="1" t="str">
        <f>IFERROR(VLOOKUP(E436,商品信息!A:D,3,0),"-")</f>
        <v>-</v>
      </c>
      <c r="H436" s="1" t="str">
        <f>IFERROR(VLOOKUP(E436,商品信息!A:D,4,0),"-")</f>
        <v>-</v>
      </c>
      <c r="K436" s="27">
        <f t="shared" si="6"/>
        <v>0</v>
      </c>
      <c r="M436" s="1" t="str">
        <f>IFERROR(VLOOKUP(L436,车辆信息!A:E,3,0),"-")</f>
        <v>-</v>
      </c>
    </row>
    <row r="437" spans="3:13">
      <c r="C437" s="1" t="str">
        <f>IFERROR(VLOOKUP(B437,客户信息!A:F,5,0),"-")</f>
        <v>-</v>
      </c>
      <c r="D437" s="1" t="str">
        <f>IFERROR(VLOOKUP(B437,客户信息!A:F,6,0),"-")</f>
        <v>-</v>
      </c>
      <c r="F437" s="1" t="str">
        <f>IFERROR(VLOOKUP(E437,商品信息!A:D,2,0),"-")</f>
        <v>-</v>
      </c>
      <c r="G437" s="1" t="str">
        <f>IFERROR(VLOOKUP(E437,商品信息!A:D,3,0),"-")</f>
        <v>-</v>
      </c>
      <c r="H437" s="1" t="str">
        <f>IFERROR(VLOOKUP(E437,商品信息!A:D,4,0),"-")</f>
        <v>-</v>
      </c>
      <c r="K437" s="27">
        <f t="shared" si="6"/>
        <v>0</v>
      </c>
      <c r="M437" s="1" t="str">
        <f>IFERROR(VLOOKUP(L437,车辆信息!A:E,3,0),"-")</f>
        <v>-</v>
      </c>
    </row>
    <row r="438" spans="3:13">
      <c r="C438" s="1" t="str">
        <f>IFERROR(VLOOKUP(B438,客户信息!A:F,5,0),"-")</f>
        <v>-</v>
      </c>
      <c r="D438" s="1" t="str">
        <f>IFERROR(VLOOKUP(B438,客户信息!A:F,6,0),"-")</f>
        <v>-</v>
      </c>
      <c r="F438" s="1" t="str">
        <f>IFERROR(VLOOKUP(E438,商品信息!A:D,2,0),"-")</f>
        <v>-</v>
      </c>
      <c r="G438" s="1" t="str">
        <f>IFERROR(VLOOKUP(E438,商品信息!A:D,3,0),"-")</f>
        <v>-</v>
      </c>
      <c r="H438" s="1" t="str">
        <f>IFERROR(VLOOKUP(E438,商品信息!A:D,4,0),"-")</f>
        <v>-</v>
      </c>
      <c r="K438" s="27">
        <f t="shared" si="6"/>
        <v>0</v>
      </c>
      <c r="M438" s="1" t="str">
        <f>IFERROR(VLOOKUP(L438,车辆信息!A:E,3,0),"-")</f>
        <v>-</v>
      </c>
    </row>
    <row r="439" spans="3:13">
      <c r="C439" s="1" t="str">
        <f>IFERROR(VLOOKUP(B439,客户信息!A:F,5,0),"-")</f>
        <v>-</v>
      </c>
      <c r="D439" s="1" t="str">
        <f>IFERROR(VLOOKUP(B439,客户信息!A:F,6,0),"-")</f>
        <v>-</v>
      </c>
      <c r="F439" s="1" t="str">
        <f>IFERROR(VLOOKUP(E439,商品信息!A:D,2,0),"-")</f>
        <v>-</v>
      </c>
      <c r="G439" s="1" t="str">
        <f>IFERROR(VLOOKUP(E439,商品信息!A:D,3,0),"-")</f>
        <v>-</v>
      </c>
      <c r="H439" s="1" t="str">
        <f>IFERROR(VLOOKUP(E439,商品信息!A:D,4,0),"-")</f>
        <v>-</v>
      </c>
      <c r="K439" s="27">
        <f t="shared" si="6"/>
        <v>0</v>
      </c>
      <c r="M439" s="1" t="str">
        <f>IFERROR(VLOOKUP(L439,车辆信息!A:E,3,0),"-")</f>
        <v>-</v>
      </c>
    </row>
    <row r="440" spans="3:13">
      <c r="C440" s="1" t="str">
        <f>IFERROR(VLOOKUP(B440,客户信息!A:F,5,0),"-")</f>
        <v>-</v>
      </c>
      <c r="D440" s="1" t="str">
        <f>IFERROR(VLOOKUP(B440,客户信息!A:F,6,0),"-")</f>
        <v>-</v>
      </c>
      <c r="F440" s="1" t="str">
        <f>IFERROR(VLOOKUP(E440,商品信息!A:D,2,0),"-")</f>
        <v>-</v>
      </c>
      <c r="G440" s="1" t="str">
        <f>IFERROR(VLOOKUP(E440,商品信息!A:D,3,0),"-")</f>
        <v>-</v>
      </c>
      <c r="H440" s="1" t="str">
        <f>IFERROR(VLOOKUP(E440,商品信息!A:D,4,0),"-")</f>
        <v>-</v>
      </c>
      <c r="K440" s="27">
        <f t="shared" si="6"/>
        <v>0</v>
      </c>
      <c r="M440" s="1" t="str">
        <f>IFERROR(VLOOKUP(L440,车辆信息!A:E,3,0),"-")</f>
        <v>-</v>
      </c>
    </row>
    <row r="441" spans="3:13">
      <c r="C441" s="1" t="str">
        <f>IFERROR(VLOOKUP(B441,客户信息!A:F,5,0),"-")</f>
        <v>-</v>
      </c>
      <c r="D441" s="1" t="str">
        <f>IFERROR(VLOOKUP(B441,客户信息!A:F,6,0),"-")</f>
        <v>-</v>
      </c>
      <c r="F441" s="1" t="str">
        <f>IFERROR(VLOOKUP(E441,商品信息!A:D,2,0),"-")</f>
        <v>-</v>
      </c>
      <c r="G441" s="1" t="str">
        <f>IFERROR(VLOOKUP(E441,商品信息!A:D,3,0),"-")</f>
        <v>-</v>
      </c>
      <c r="H441" s="1" t="str">
        <f>IFERROR(VLOOKUP(E441,商品信息!A:D,4,0),"-")</f>
        <v>-</v>
      </c>
      <c r="K441" s="27">
        <f t="shared" si="6"/>
        <v>0</v>
      </c>
      <c r="M441" s="1" t="str">
        <f>IFERROR(VLOOKUP(L441,车辆信息!A:E,3,0),"-")</f>
        <v>-</v>
      </c>
    </row>
    <row r="442" spans="3:13">
      <c r="C442" s="1" t="str">
        <f>IFERROR(VLOOKUP(B442,客户信息!A:F,5,0),"-")</f>
        <v>-</v>
      </c>
      <c r="D442" s="1" t="str">
        <f>IFERROR(VLOOKUP(B442,客户信息!A:F,6,0),"-")</f>
        <v>-</v>
      </c>
      <c r="F442" s="1" t="str">
        <f>IFERROR(VLOOKUP(E442,商品信息!A:D,2,0),"-")</f>
        <v>-</v>
      </c>
      <c r="G442" s="1" t="str">
        <f>IFERROR(VLOOKUP(E442,商品信息!A:D,3,0),"-")</f>
        <v>-</v>
      </c>
      <c r="H442" s="1" t="str">
        <f>IFERROR(VLOOKUP(E442,商品信息!A:D,4,0),"-")</f>
        <v>-</v>
      </c>
      <c r="K442" s="27">
        <f t="shared" si="6"/>
        <v>0</v>
      </c>
      <c r="M442" s="1" t="str">
        <f>IFERROR(VLOOKUP(L442,车辆信息!A:E,3,0),"-")</f>
        <v>-</v>
      </c>
    </row>
    <row r="443" spans="3:13">
      <c r="C443" s="1" t="str">
        <f>IFERROR(VLOOKUP(B443,客户信息!A:F,5,0),"-")</f>
        <v>-</v>
      </c>
      <c r="D443" s="1" t="str">
        <f>IFERROR(VLOOKUP(B443,客户信息!A:F,6,0),"-")</f>
        <v>-</v>
      </c>
      <c r="F443" s="1" t="str">
        <f>IFERROR(VLOOKUP(E443,商品信息!A:D,2,0),"-")</f>
        <v>-</v>
      </c>
      <c r="G443" s="1" t="str">
        <f>IFERROR(VLOOKUP(E443,商品信息!A:D,3,0),"-")</f>
        <v>-</v>
      </c>
      <c r="H443" s="1" t="str">
        <f>IFERROR(VLOOKUP(E443,商品信息!A:D,4,0),"-")</f>
        <v>-</v>
      </c>
      <c r="K443" s="27">
        <f t="shared" si="6"/>
        <v>0</v>
      </c>
      <c r="M443" s="1" t="str">
        <f>IFERROR(VLOOKUP(L443,车辆信息!A:E,3,0),"-")</f>
        <v>-</v>
      </c>
    </row>
    <row r="444" spans="3:13">
      <c r="C444" s="1" t="str">
        <f>IFERROR(VLOOKUP(B444,客户信息!A:F,5,0),"-")</f>
        <v>-</v>
      </c>
      <c r="D444" s="1" t="str">
        <f>IFERROR(VLOOKUP(B444,客户信息!A:F,6,0),"-")</f>
        <v>-</v>
      </c>
      <c r="F444" s="1" t="str">
        <f>IFERROR(VLOOKUP(E444,商品信息!A:D,2,0),"-")</f>
        <v>-</v>
      </c>
      <c r="G444" s="1" t="str">
        <f>IFERROR(VLOOKUP(E444,商品信息!A:D,3,0),"-")</f>
        <v>-</v>
      </c>
      <c r="H444" s="1" t="str">
        <f>IFERROR(VLOOKUP(E444,商品信息!A:D,4,0),"-")</f>
        <v>-</v>
      </c>
      <c r="K444" s="27">
        <f t="shared" si="6"/>
        <v>0</v>
      </c>
      <c r="M444" s="1" t="str">
        <f>IFERROR(VLOOKUP(L444,车辆信息!A:E,3,0),"-")</f>
        <v>-</v>
      </c>
    </row>
    <row r="445" spans="3:13">
      <c r="C445" s="1" t="str">
        <f>IFERROR(VLOOKUP(B445,客户信息!A:F,5,0),"-")</f>
        <v>-</v>
      </c>
      <c r="D445" s="1" t="str">
        <f>IFERROR(VLOOKUP(B445,客户信息!A:F,6,0),"-")</f>
        <v>-</v>
      </c>
      <c r="F445" s="1" t="str">
        <f>IFERROR(VLOOKUP(E445,商品信息!A:D,2,0),"-")</f>
        <v>-</v>
      </c>
      <c r="G445" s="1" t="str">
        <f>IFERROR(VLOOKUP(E445,商品信息!A:D,3,0),"-")</f>
        <v>-</v>
      </c>
      <c r="H445" s="1" t="str">
        <f>IFERROR(VLOOKUP(E445,商品信息!A:D,4,0),"-")</f>
        <v>-</v>
      </c>
      <c r="K445" s="27">
        <f t="shared" si="6"/>
        <v>0</v>
      </c>
      <c r="M445" s="1" t="str">
        <f>IFERROR(VLOOKUP(L445,车辆信息!A:E,3,0),"-")</f>
        <v>-</v>
      </c>
    </row>
    <row r="446" spans="3:13">
      <c r="C446" s="1" t="str">
        <f>IFERROR(VLOOKUP(B446,客户信息!A:F,5,0),"-")</f>
        <v>-</v>
      </c>
      <c r="D446" s="1" t="str">
        <f>IFERROR(VLOOKUP(B446,客户信息!A:F,6,0),"-")</f>
        <v>-</v>
      </c>
      <c r="F446" s="1" t="str">
        <f>IFERROR(VLOOKUP(E446,商品信息!A:D,2,0),"-")</f>
        <v>-</v>
      </c>
      <c r="G446" s="1" t="str">
        <f>IFERROR(VLOOKUP(E446,商品信息!A:D,3,0),"-")</f>
        <v>-</v>
      </c>
      <c r="H446" s="1" t="str">
        <f>IFERROR(VLOOKUP(E446,商品信息!A:D,4,0),"-")</f>
        <v>-</v>
      </c>
      <c r="K446" s="27">
        <f t="shared" si="6"/>
        <v>0</v>
      </c>
      <c r="M446" s="1" t="str">
        <f>IFERROR(VLOOKUP(L446,车辆信息!A:E,3,0),"-")</f>
        <v>-</v>
      </c>
    </row>
    <row r="447" spans="3:13">
      <c r="C447" s="1" t="str">
        <f>IFERROR(VLOOKUP(B447,客户信息!A:F,5,0),"-")</f>
        <v>-</v>
      </c>
      <c r="D447" s="1" t="str">
        <f>IFERROR(VLOOKUP(B447,客户信息!A:F,6,0),"-")</f>
        <v>-</v>
      </c>
      <c r="F447" s="1" t="str">
        <f>IFERROR(VLOOKUP(E447,商品信息!A:D,2,0),"-")</f>
        <v>-</v>
      </c>
      <c r="G447" s="1" t="str">
        <f>IFERROR(VLOOKUP(E447,商品信息!A:D,3,0),"-")</f>
        <v>-</v>
      </c>
      <c r="H447" s="1" t="str">
        <f>IFERROR(VLOOKUP(E447,商品信息!A:D,4,0),"-")</f>
        <v>-</v>
      </c>
      <c r="K447" s="27">
        <f t="shared" si="6"/>
        <v>0</v>
      </c>
      <c r="M447" s="1" t="str">
        <f>IFERROR(VLOOKUP(L447,车辆信息!A:E,3,0),"-")</f>
        <v>-</v>
      </c>
    </row>
    <row r="448" spans="3:13">
      <c r="C448" s="1" t="str">
        <f>IFERROR(VLOOKUP(B448,客户信息!A:F,5,0),"-")</f>
        <v>-</v>
      </c>
      <c r="D448" s="1" t="str">
        <f>IFERROR(VLOOKUP(B448,客户信息!A:F,6,0),"-")</f>
        <v>-</v>
      </c>
      <c r="F448" s="1" t="str">
        <f>IFERROR(VLOOKUP(E448,商品信息!A:D,2,0),"-")</f>
        <v>-</v>
      </c>
      <c r="G448" s="1" t="str">
        <f>IFERROR(VLOOKUP(E448,商品信息!A:D,3,0),"-")</f>
        <v>-</v>
      </c>
      <c r="H448" s="1" t="str">
        <f>IFERROR(VLOOKUP(E448,商品信息!A:D,4,0),"-")</f>
        <v>-</v>
      </c>
      <c r="K448" s="27">
        <f t="shared" ref="K448:K511" si="7">I448*J448</f>
        <v>0</v>
      </c>
      <c r="M448" s="1" t="str">
        <f>IFERROR(VLOOKUP(L448,车辆信息!A:E,3,0),"-")</f>
        <v>-</v>
      </c>
    </row>
    <row r="449" spans="3:13">
      <c r="C449" s="1" t="str">
        <f>IFERROR(VLOOKUP(B449,客户信息!A:F,5,0),"-")</f>
        <v>-</v>
      </c>
      <c r="D449" s="1" t="str">
        <f>IFERROR(VLOOKUP(B449,客户信息!A:F,6,0),"-")</f>
        <v>-</v>
      </c>
      <c r="F449" s="1" t="str">
        <f>IFERROR(VLOOKUP(E449,商品信息!A:D,2,0),"-")</f>
        <v>-</v>
      </c>
      <c r="G449" s="1" t="str">
        <f>IFERROR(VLOOKUP(E449,商品信息!A:D,3,0),"-")</f>
        <v>-</v>
      </c>
      <c r="H449" s="1" t="str">
        <f>IFERROR(VLOOKUP(E449,商品信息!A:D,4,0),"-")</f>
        <v>-</v>
      </c>
      <c r="K449" s="27">
        <f t="shared" si="7"/>
        <v>0</v>
      </c>
      <c r="M449" s="1" t="str">
        <f>IFERROR(VLOOKUP(L449,车辆信息!A:E,3,0),"-")</f>
        <v>-</v>
      </c>
    </row>
    <row r="450" spans="3:13">
      <c r="C450" s="1" t="str">
        <f>IFERROR(VLOOKUP(B450,客户信息!A:F,5,0),"-")</f>
        <v>-</v>
      </c>
      <c r="D450" s="1" t="str">
        <f>IFERROR(VLOOKUP(B450,客户信息!A:F,6,0),"-")</f>
        <v>-</v>
      </c>
      <c r="F450" s="1" t="str">
        <f>IFERROR(VLOOKUP(E450,商品信息!A:D,2,0),"-")</f>
        <v>-</v>
      </c>
      <c r="G450" s="1" t="str">
        <f>IFERROR(VLOOKUP(E450,商品信息!A:D,3,0),"-")</f>
        <v>-</v>
      </c>
      <c r="H450" s="1" t="str">
        <f>IFERROR(VLOOKUP(E450,商品信息!A:D,4,0),"-")</f>
        <v>-</v>
      </c>
      <c r="K450" s="27">
        <f t="shared" si="7"/>
        <v>0</v>
      </c>
      <c r="M450" s="1" t="str">
        <f>IFERROR(VLOOKUP(L450,车辆信息!A:E,3,0),"-")</f>
        <v>-</v>
      </c>
    </row>
    <row r="451" spans="3:13">
      <c r="C451" s="1" t="str">
        <f>IFERROR(VLOOKUP(B451,客户信息!A:F,5,0),"-")</f>
        <v>-</v>
      </c>
      <c r="D451" s="1" t="str">
        <f>IFERROR(VLOOKUP(B451,客户信息!A:F,6,0),"-")</f>
        <v>-</v>
      </c>
      <c r="F451" s="1" t="str">
        <f>IFERROR(VLOOKUP(E451,商品信息!A:D,2,0),"-")</f>
        <v>-</v>
      </c>
      <c r="G451" s="1" t="str">
        <f>IFERROR(VLOOKUP(E451,商品信息!A:D,3,0),"-")</f>
        <v>-</v>
      </c>
      <c r="H451" s="1" t="str">
        <f>IFERROR(VLOOKUP(E451,商品信息!A:D,4,0),"-")</f>
        <v>-</v>
      </c>
      <c r="K451" s="27">
        <f t="shared" si="7"/>
        <v>0</v>
      </c>
      <c r="M451" s="1" t="str">
        <f>IFERROR(VLOOKUP(L451,车辆信息!A:E,3,0),"-")</f>
        <v>-</v>
      </c>
    </row>
    <row r="452" spans="3:13">
      <c r="C452" s="1" t="str">
        <f>IFERROR(VLOOKUP(B452,客户信息!A:F,5,0),"-")</f>
        <v>-</v>
      </c>
      <c r="D452" s="1" t="str">
        <f>IFERROR(VLOOKUP(B452,客户信息!A:F,6,0),"-")</f>
        <v>-</v>
      </c>
      <c r="F452" s="1" t="str">
        <f>IFERROR(VLOOKUP(E452,商品信息!A:D,2,0),"-")</f>
        <v>-</v>
      </c>
      <c r="G452" s="1" t="str">
        <f>IFERROR(VLOOKUP(E452,商品信息!A:D,3,0),"-")</f>
        <v>-</v>
      </c>
      <c r="H452" s="1" t="str">
        <f>IFERROR(VLOOKUP(E452,商品信息!A:D,4,0),"-")</f>
        <v>-</v>
      </c>
      <c r="K452" s="27">
        <f t="shared" si="7"/>
        <v>0</v>
      </c>
      <c r="M452" s="1" t="str">
        <f>IFERROR(VLOOKUP(L452,车辆信息!A:E,3,0),"-")</f>
        <v>-</v>
      </c>
    </row>
    <row r="453" spans="3:13">
      <c r="C453" s="1" t="str">
        <f>IFERROR(VLOOKUP(B453,客户信息!A:F,5,0),"-")</f>
        <v>-</v>
      </c>
      <c r="D453" s="1" t="str">
        <f>IFERROR(VLOOKUP(B453,客户信息!A:F,6,0),"-")</f>
        <v>-</v>
      </c>
      <c r="F453" s="1" t="str">
        <f>IFERROR(VLOOKUP(E453,商品信息!A:D,2,0),"-")</f>
        <v>-</v>
      </c>
      <c r="G453" s="1" t="str">
        <f>IFERROR(VLOOKUP(E453,商品信息!A:D,3,0),"-")</f>
        <v>-</v>
      </c>
      <c r="H453" s="1" t="str">
        <f>IFERROR(VLOOKUP(E453,商品信息!A:D,4,0),"-")</f>
        <v>-</v>
      </c>
      <c r="K453" s="27">
        <f t="shared" si="7"/>
        <v>0</v>
      </c>
      <c r="M453" s="1" t="str">
        <f>IFERROR(VLOOKUP(L453,车辆信息!A:E,3,0),"-")</f>
        <v>-</v>
      </c>
    </row>
    <row r="454" spans="3:13">
      <c r="C454" s="1" t="str">
        <f>IFERROR(VLOOKUP(B454,客户信息!A:F,5,0),"-")</f>
        <v>-</v>
      </c>
      <c r="D454" s="1" t="str">
        <f>IFERROR(VLOOKUP(B454,客户信息!A:F,6,0),"-")</f>
        <v>-</v>
      </c>
      <c r="F454" s="1" t="str">
        <f>IFERROR(VLOOKUP(E454,商品信息!A:D,2,0),"-")</f>
        <v>-</v>
      </c>
      <c r="G454" s="1" t="str">
        <f>IFERROR(VLOOKUP(E454,商品信息!A:D,3,0),"-")</f>
        <v>-</v>
      </c>
      <c r="H454" s="1" t="str">
        <f>IFERROR(VLOOKUP(E454,商品信息!A:D,4,0),"-")</f>
        <v>-</v>
      </c>
      <c r="K454" s="27">
        <f t="shared" si="7"/>
        <v>0</v>
      </c>
      <c r="M454" s="1" t="str">
        <f>IFERROR(VLOOKUP(L454,车辆信息!A:E,3,0),"-")</f>
        <v>-</v>
      </c>
    </row>
    <row r="455" spans="3:13">
      <c r="C455" s="1" t="str">
        <f>IFERROR(VLOOKUP(B455,客户信息!A:F,5,0),"-")</f>
        <v>-</v>
      </c>
      <c r="D455" s="1" t="str">
        <f>IFERROR(VLOOKUP(B455,客户信息!A:F,6,0),"-")</f>
        <v>-</v>
      </c>
      <c r="F455" s="1" t="str">
        <f>IFERROR(VLOOKUP(E455,商品信息!A:D,2,0),"-")</f>
        <v>-</v>
      </c>
      <c r="G455" s="1" t="str">
        <f>IFERROR(VLOOKUP(E455,商品信息!A:D,3,0),"-")</f>
        <v>-</v>
      </c>
      <c r="H455" s="1" t="str">
        <f>IFERROR(VLOOKUP(E455,商品信息!A:D,4,0),"-")</f>
        <v>-</v>
      </c>
      <c r="K455" s="27">
        <f t="shared" si="7"/>
        <v>0</v>
      </c>
      <c r="M455" s="1" t="str">
        <f>IFERROR(VLOOKUP(L455,车辆信息!A:E,3,0),"-")</f>
        <v>-</v>
      </c>
    </row>
    <row r="456" spans="3:13">
      <c r="C456" s="1" t="str">
        <f>IFERROR(VLOOKUP(B456,客户信息!A:F,5,0),"-")</f>
        <v>-</v>
      </c>
      <c r="D456" s="1" t="str">
        <f>IFERROR(VLOOKUP(B456,客户信息!A:F,6,0),"-")</f>
        <v>-</v>
      </c>
      <c r="F456" s="1" t="str">
        <f>IFERROR(VLOOKUP(E456,商品信息!A:D,2,0),"-")</f>
        <v>-</v>
      </c>
      <c r="G456" s="1" t="str">
        <f>IFERROR(VLOOKUP(E456,商品信息!A:D,3,0),"-")</f>
        <v>-</v>
      </c>
      <c r="H456" s="1" t="str">
        <f>IFERROR(VLOOKUP(E456,商品信息!A:D,4,0),"-")</f>
        <v>-</v>
      </c>
      <c r="K456" s="27">
        <f t="shared" si="7"/>
        <v>0</v>
      </c>
      <c r="M456" s="1" t="str">
        <f>IFERROR(VLOOKUP(L456,车辆信息!A:E,3,0),"-")</f>
        <v>-</v>
      </c>
    </row>
    <row r="457" spans="3:13">
      <c r="C457" s="1" t="str">
        <f>IFERROR(VLOOKUP(B457,客户信息!A:F,5,0),"-")</f>
        <v>-</v>
      </c>
      <c r="D457" s="1" t="str">
        <f>IFERROR(VLOOKUP(B457,客户信息!A:F,6,0),"-")</f>
        <v>-</v>
      </c>
      <c r="F457" s="1" t="str">
        <f>IFERROR(VLOOKUP(E457,商品信息!A:D,2,0),"-")</f>
        <v>-</v>
      </c>
      <c r="G457" s="1" t="str">
        <f>IFERROR(VLOOKUP(E457,商品信息!A:D,3,0),"-")</f>
        <v>-</v>
      </c>
      <c r="H457" s="1" t="str">
        <f>IFERROR(VLOOKUP(E457,商品信息!A:D,4,0),"-")</f>
        <v>-</v>
      </c>
      <c r="K457" s="27">
        <f t="shared" si="7"/>
        <v>0</v>
      </c>
      <c r="M457" s="1" t="str">
        <f>IFERROR(VLOOKUP(L457,车辆信息!A:E,3,0),"-")</f>
        <v>-</v>
      </c>
    </row>
    <row r="458" spans="3:13">
      <c r="C458" s="1" t="str">
        <f>IFERROR(VLOOKUP(B458,客户信息!A:F,5,0),"-")</f>
        <v>-</v>
      </c>
      <c r="D458" s="1" t="str">
        <f>IFERROR(VLOOKUP(B458,客户信息!A:F,6,0),"-")</f>
        <v>-</v>
      </c>
      <c r="F458" s="1" t="str">
        <f>IFERROR(VLOOKUP(E458,商品信息!A:D,2,0),"-")</f>
        <v>-</v>
      </c>
      <c r="G458" s="1" t="str">
        <f>IFERROR(VLOOKUP(E458,商品信息!A:D,3,0),"-")</f>
        <v>-</v>
      </c>
      <c r="H458" s="1" t="str">
        <f>IFERROR(VLOOKUP(E458,商品信息!A:D,4,0),"-")</f>
        <v>-</v>
      </c>
      <c r="K458" s="27">
        <f t="shared" si="7"/>
        <v>0</v>
      </c>
      <c r="M458" s="1" t="str">
        <f>IFERROR(VLOOKUP(L458,车辆信息!A:E,3,0),"-")</f>
        <v>-</v>
      </c>
    </row>
    <row r="459" spans="3:13">
      <c r="C459" s="1" t="str">
        <f>IFERROR(VLOOKUP(B459,客户信息!A:F,5,0),"-")</f>
        <v>-</v>
      </c>
      <c r="D459" s="1" t="str">
        <f>IFERROR(VLOOKUP(B459,客户信息!A:F,6,0),"-")</f>
        <v>-</v>
      </c>
      <c r="F459" s="1" t="str">
        <f>IFERROR(VLOOKUP(E459,商品信息!A:D,2,0),"-")</f>
        <v>-</v>
      </c>
      <c r="G459" s="1" t="str">
        <f>IFERROR(VLOOKUP(E459,商品信息!A:D,3,0),"-")</f>
        <v>-</v>
      </c>
      <c r="H459" s="1" t="str">
        <f>IFERROR(VLOOKUP(E459,商品信息!A:D,4,0),"-")</f>
        <v>-</v>
      </c>
      <c r="K459" s="27">
        <f t="shared" si="7"/>
        <v>0</v>
      </c>
      <c r="M459" s="1" t="str">
        <f>IFERROR(VLOOKUP(L459,车辆信息!A:E,3,0),"-")</f>
        <v>-</v>
      </c>
    </row>
    <row r="460" spans="3:13">
      <c r="C460" s="1" t="str">
        <f>IFERROR(VLOOKUP(B460,客户信息!A:F,5,0),"-")</f>
        <v>-</v>
      </c>
      <c r="D460" s="1" t="str">
        <f>IFERROR(VLOOKUP(B460,客户信息!A:F,6,0),"-")</f>
        <v>-</v>
      </c>
      <c r="F460" s="1" t="str">
        <f>IFERROR(VLOOKUP(E460,商品信息!A:D,2,0),"-")</f>
        <v>-</v>
      </c>
      <c r="G460" s="1" t="str">
        <f>IFERROR(VLOOKUP(E460,商品信息!A:D,3,0),"-")</f>
        <v>-</v>
      </c>
      <c r="H460" s="1" t="str">
        <f>IFERROR(VLOOKUP(E460,商品信息!A:D,4,0),"-")</f>
        <v>-</v>
      </c>
      <c r="K460" s="27">
        <f t="shared" si="7"/>
        <v>0</v>
      </c>
      <c r="M460" s="1" t="str">
        <f>IFERROR(VLOOKUP(L460,车辆信息!A:E,3,0),"-")</f>
        <v>-</v>
      </c>
    </row>
    <row r="461" spans="3:13">
      <c r="C461" s="1" t="str">
        <f>IFERROR(VLOOKUP(B461,客户信息!A:F,5,0),"-")</f>
        <v>-</v>
      </c>
      <c r="D461" s="1" t="str">
        <f>IFERROR(VLOOKUP(B461,客户信息!A:F,6,0),"-")</f>
        <v>-</v>
      </c>
      <c r="F461" s="1" t="str">
        <f>IFERROR(VLOOKUP(E461,商品信息!A:D,2,0),"-")</f>
        <v>-</v>
      </c>
      <c r="G461" s="1" t="str">
        <f>IFERROR(VLOOKUP(E461,商品信息!A:D,3,0),"-")</f>
        <v>-</v>
      </c>
      <c r="H461" s="1" t="str">
        <f>IFERROR(VLOOKUP(E461,商品信息!A:D,4,0),"-")</f>
        <v>-</v>
      </c>
      <c r="K461" s="27">
        <f t="shared" si="7"/>
        <v>0</v>
      </c>
      <c r="M461" s="1" t="str">
        <f>IFERROR(VLOOKUP(L461,车辆信息!A:E,3,0),"-")</f>
        <v>-</v>
      </c>
    </row>
    <row r="462" spans="3:13">
      <c r="C462" s="1" t="str">
        <f>IFERROR(VLOOKUP(B462,客户信息!A:F,5,0),"-")</f>
        <v>-</v>
      </c>
      <c r="D462" s="1" t="str">
        <f>IFERROR(VLOOKUP(B462,客户信息!A:F,6,0),"-")</f>
        <v>-</v>
      </c>
      <c r="F462" s="1" t="str">
        <f>IFERROR(VLOOKUP(E462,商品信息!A:D,2,0),"-")</f>
        <v>-</v>
      </c>
      <c r="G462" s="1" t="str">
        <f>IFERROR(VLOOKUP(E462,商品信息!A:D,3,0),"-")</f>
        <v>-</v>
      </c>
      <c r="H462" s="1" t="str">
        <f>IFERROR(VLOOKUP(E462,商品信息!A:D,4,0),"-")</f>
        <v>-</v>
      </c>
      <c r="K462" s="27">
        <f t="shared" si="7"/>
        <v>0</v>
      </c>
      <c r="M462" s="1" t="str">
        <f>IFERROR(VLOOKUP(L462,车辆信息!A:E,3,0),"-")</f>
        <v>-</v>
      </c>
    </row>
    <row r="463" spans="3:13">
      <c r="C463" s="1" t="str">
        <f>IFERROR(VLOOKUP(B463,客户信息!A:F,5,0),"-")</f>
        <v>-</v>
      </c>
      <c r="D463" s="1" t="str">
        <f>IFERROR(VLOOKUP(B463,客户信息!A:F,6,0),"-")</f>
        <v>-</v>
      </c>
      <c r="F463" s="1" t="str">
        <f>IFERROR(VLOOKUP(E463,商品信息!A:D,2,0),"-")</f>
        <v>-</v>
      </c>
      <c r="G463" s="1" t="str">
        <f>IFERROR(VLOOKUP(E463,商品信息!A:D,3,0),"-")</f>
        <v>-</v>
      </c>
      <c r="H463" s="1" t="str">
        <f>IFERROR(VLOOKUP(E463,商品信息!A:D,4,0),"-")</f>
        <v>-</v>
      </c>
      <c r="K463" s="27">
        <f t="shared" si="7"/>
        <v>0</v>
      </c>
      <c r="M463" s="1" t="str">
        <f>IFERROR(VLOOKUP(L463,车辆信息!A:E,3,0),"-")</f>
        <v>-</v>
      </c>
    </row>
    <row r="464" spans="3:13">
      <c r="C464" s="1" t="str">
        <f>IFERROR(VLOOKUP(B464,客户信息!A:F,5,0),"-")</f>
        <v>-</v>
      </c>
      <c r="D464" s="1" t="str">
        <f>IFERROR(VLOOKUP(B464,客户信息!A:F,6,0),"-")</f>
        <v>-</v>
      </c>
      <c r="F464" s="1" t="str">
        <f>IFERROR(VLOOKUP(E464,商品信息!A:D,2,0),"-")</f>
        <v>-</v>
      </c>
      <c r="G464" s="1" t="str">
        <f>IFERROR(VLOOKUP(E464,商品信息!A:D,3,0),"-")</f>
        <v>-</v>
      </c>
      <c r="H464" s="1" t="str">
        <f>IFERROR(VLOOKUP(E464,商品信息!A:D,4,0),"-")</f>
        <v>-</v>
      </c>
      <c r="K464" s="27">
        <f t="shared" si="7"/>
        <v>0</v>
      </c>
      <c r="M464" s="1" t="str">
        <f>IFERROR(VLOOKUP(L464,车辆信息!A:E,3,0),"-")</f>
        <v>-</v>
      </c>
    </row>
    <row r="465" spans="3:13">
      <c r="C465" s="1" t="str">
        <f>IFERROR(VLOOKUP(B465,客户信息!A:F,5,0),"-")</f>
        <v>-</v>
      </c>
      <c r="D465" s="1" t="str">
        <f>IFERROR(VLOOKUP(B465,客户信息!A:F,6,0),"-")</f>
        <v>-</v>
      </c>
      <c r="F465" s="1" t="str">
        <f>IFERROR(VLOOKUP(E465,商品信息!A:D,2,0),"-")</f>
        <v>-</v>
      </c>
      <c r="G465" s="1" t="str">
        <f>IFERROR(VLOOKUP(E465,商品信息!A:D,3,0),"-")</f>
        <v>-</v>
      </c>
      <c r="H465" s="1" t="str">
        <f>IFERROR(VLOOKUP(E465,商品信息!A:D,4,0),"-")</f>
        <v>-</v>
      </c>
      <c r="K465" s="27">
        <f t="shared" si="7"/>
        <v>0</v>
      </c>
      <c r="M465" s="1" t="str">
        <f>IFERROR(VLOOKUP(L465,车辆信息!A:E,3,0),"-")</f>
        <v>-</v>
      </c>
    </row>
    <row r="466" spans="3:13">
      <c r="C466" s="1" t="str">
        <f>IFERROR(VLOOKUP(B466,客户信息!A:F,5,0),"-")</f>
        <v>-</v>
      </c>
      <c r="D466" s="1" t="str">
        <f>IFERROR(VLOOKUP(B466,客户信息!A:F,6,0),"-")</f>
        <v>-</v>
      </c>
      <c r="F466" s="1" t="str">
        <f>IFERROR(VLOOKUP(E466,商品信息!A:D,2,0),"-")</f>
        <v>-</v>
      </c>
      <c r="G466" s="1" t="str">
        <f>IFERROR(VLOOKUP(E466,商品信息!A:D,3,0),"-")</f>
        <v>-</v>
      </c>
      <c r="H466" s="1" t="str">
        <f>IFERROR(VLOOKUP(E466,商品信息!A:D,4,0),"-")</f>
        <v>-</v>
      </c>
      <c r="K466" s="27">
        <f t="shared" si="7"/>
        <v>0</v>
      </c>
      <c r="M466" s="1" t="str">
        <f>IFERROR(VLOOKUP(L466,车辆信息!A:E,3,0),"-")</f>
        <v>-</v>
      </c>
    </row>
    <row r="467" spans="3:13">
      <c r="C467" s="1" t="str">
        <f>IFERROR(VLOOKUP(B467,客户信息!A:F,5,0),"-")</f>
        <v>-</v>
      </c>
      <c r="D467" s="1" t="str">
        <f>IFERROR(VLOOKUP(B467,客户信息!A:F,6,0),"-")</f>
        <v>-</v>
      </c>
      <c r="F467" s="1" t="str">
        <f>IFERROR(VLOOKUP(E467,商品信息!A:D,2,0),"-")</f>
        <v>-</v>
      </c>
      <c r="G467" s="1" t="str">
        <f>IFERROR(VLOOKUP(E467,商品信息!A:D,3,0),"-")</f>
        <v>-</v>
      </c>
      <c r="H467" s="1" t="str">
        <f>IFERROR(VLOOKUP(E467,商品信息!A:D,4,0),"-")</f>
        <v>-</v>
      </c>
      <c r="K467" s="27">
        <f t="shared" si="7"/>
        <v>0</v>
      </c>
      <c r="M467" s="1" t="str">
        <f>IFERROR(VLOOKUP(L467,车辆信息!A:E,3,0),"-")</f>
        <v>-</v>
      </c>
    </row>
    <row r="468" spans="3:13">
      <c r="C468" s="1" t="str">
        <f>IFERROR(VLOOKUP(B468,客户信息!A:F,5,0),"-")</f>
        <v>-</v>
      </c>
      <c r="D468" s="1" t="str">
        <f>IFERROR(VLOOKUP(B468,客户信息!A:F,6,0),"-")</f>
        <v>-</v>
      </c>
      <c r="F468" s="1" t="str">
        <f>IFERROR(VLOOKUP(E468,商品信息!A:D,2,0),"-")</f>
        <v>-</v>
      </c>
      <c r="G468" s="1" t="str">
        <f>IFERROR(VLOOKUP(E468,商品信息!A:D,3,0),"-")</f>
        <v>-</v>
      </c>
      <c r="H468" s="1" t="str">
        <f>IFERROR(VLOOKUP(E468,商品信息!A:D,4,0),"-")</f>
        <v>-</v>
      </c>
      <c r="K468" s="27">
        <f t="shared" si="7"/>
        <v>0</v>
      </c>
      <c r="M468" s="1" t="str">
        <f>IFERROR(VLOOKUP(L468,车辆信息!A:E,3,0),"-")</f>
        <v>-</v>
      </c>
    </row>
    <row r="469" spans="3:13">
      <c r="C469" s="1" t="str">
        <f>IFERROR(VLOOKUP(B469,客户信息!A:F,5,0),"-")</f>
        <v>-</v>
      </c>
      <c r="D469" s="1" t="str">
        <f>IFERROR(VLOOKUP(B469,客户信息!A:F,6,0),"-")</f>
        <v>-</v>
      </c>
      <c r="F469" s="1" t="str">
        <f>IFERROR(VLOOKUP(E469,商品信息!A:D,2,0),"-")</f>
        <v>-</v>
      </c>
      <c r="G469" s="1" t="str">
        <f>IFERROR(VLOOKUP(E469,商品信息!A:D,3,0),"-")</f>
        <v>-</v>
      </c>
      <c r="H469" s="1" t="str">
        <f>IFERROR(VLOOKUP(E469,商品信息!A:D,4,0),"-")</f>
        <v>-</v>
      </c>
      <c r="K469" s="27">
        <f t="shared" si="7"/>
        <v>0</v>
      </c>
      <c r="M469" s="1" t="str">
        <f>IFERROR(VLOOKUP(L469,车辆信息!A:E,3,0),"-")</f>
        <v>-</v>
      </c>
    </row>
    <row r="470" spans="3:13">
      <c r="C470" s="1" t="str">
        <f>IFERROR(VLOOKUP(B470,客户信息!A:F,5,0),"-")</f>
        <v>-</v>
      </c>
      <c r="D470" s="1" t="str">
        <f>IFERROR(VLOOKUP(B470,客户信息!A:F,6,0),"-")</f>
        <v>-</v>
      </c>
      <c r="F470" s="1" t="str">
        <f>IFERROR(VLOOKUP(E470,商品信息!A:D,2,0),"-")</f>
        <v>-</v>
      </c>
      <c r="G470" s="1" t="str">
        <f>IFERROR(VLOOKUP(E470,商品信息!A:D,3,0),"-")</f>
        <v>-</v>
      </c>
      <c r="H470" s="1" t="str">
        <f>IFERROR(VLOOKUP(E470,商品信息!A:D,4,0),"-")</f>
        <v>-</v>
      </c>
      <c r="K470" s="27">
        <f t="shared" si="7"/>
        <v>0</v>
      </c>
      <c r="M470" s="1" t="str">
        <f>IFERROR(VLOOKUP(L470,车辆信息!A:E,3,0),"-")</f>
        <v>-</v>
      </c>
    </row>
    <row r="471" spans="3:13">
      <c r="C471" s="1" t="str">
        <f>IFERROR(VLOOKUP(B471,客户信息!A:F,5,0),"-")</f>
        <v>-</v>
      </c>
      <c r="D471" s="1" t="str">
        <f>IFERROR(VLOOKUP(B471,客户信息!A:F,6,0),"-")</f>
        <v>-</v>
      </c>
      <c r="F471" s="1" t="str">
        <f>IFERROR(VLOOKUP(E471,商品信息!A:D,2,0),"-")</f>
        <v>-</v>
      </c>
      <c r="G471" s="1" t="str">
        <f>IFERROR(VLOOKUP(E471,商品信息!A:D,3,0),"-")</f>
        <v>-</v>
      </c>
      <c r="H471" s="1" t="str">
        <f>IFERROR(VLOOKUP(E471,商品信息!A:D,4,0),"-")</f>
        <v>-</v>
      </c>
      <c r="K471" s="27">
        <f t="shared" si="7"/>
        <v>0</v>
      </c>
      <c r="M471" s="1" t="str">
        <f>IFERROR(VLOOKUP(L471,车辆信息!A:E,3,0),"-")</f>
        <v>-</v>
      </c>
    </row>
    <row r="472" spans="3:13">
      <c r="C472" s="1" t="str">
        <f>IFERROR(VLOOKUP(B472,客户信息!A:F,5,0),"-")</f>
        <v>-</v>
      </c>
      <c r="D472" s="1" t="str">
        <f>IFERROR(VLOOKUP(B472,客户信息!A:F,6,0),"-")</f>
        <v>-</v>
      </c>
      <c r="F472" s="1" t="str">
        <f>IFERROR(VLOOKUP(E472,商品信息!A:D,2,0),"-")</f>
        <v>-</v>
      </c>
      <c r="G472" s="1" t="str">
        <f>IFERROR(VLOOKUP(E472,商品信息!A:D,3,0),"-")</f>
        <v>-</v>
      </c>
      <c r="H472" s="1" t="str">
        <f>IFERROR(VLOOKUP(E472,商品信息!A:D,4,0),"-")</f>
        <v>-</v>
      </c>
      <c r="K472" s="27">
        <f t="shared" si="7"/>
        <v>0</v>
      </c>
      <c r="M472" s="1" t="str">
        <f>IFERROR(VLOOKUP(L472,车辆信息!A:E,3,0),"-")</f>
        <v>-</v>
      </c>
    </row>
    <row r="473" spans="3:13">
      <c r="C473" s="1" t="str">
        <f>IFERROR(VLOOKUP(B473,客户信息!A:F,5,0),"-")</f>
        <v>-</v>
      </c>
      <c r="D473" s="1" t="str">
        <f>IFERROR(VLOOKUP(B473,客户信息!A:F,6,0),"-")</f>
        <v>-</v>
      </c>
      <c r="F473" s="1" t="str">
        <f>IFERROR(VLOOKUP(E473,商品信息!A:D,2,0),"-")</f>
        <v>-</v>
      </c>
      <c r="G473" s="1" t="str">
        <f>IFERROR(VLOOKUP(E473,商品信息!A:D,3,0),"-")</f>
        <v>-</v>
      </c>
      <c r="H473" s="1" t="str">
        <f>IFERROR(VLOOKUP(E473,商品信息!A:D,4,0),"-")</f>
        <v>-</v>
      </c>
      <c r="K473" s="27">
        <f t="shared" si="7"/>
        <v>0</v>
      </c>
      <c r="M473" s="1" t="str">
        <f>IFERROR(VLOOKUP(L473,车辆信息!A:E,3,0),"-")</f>
        <v>-</v>
      </c>
    </row>
    <row r="474" spans="3:13">
      <c r="C474" s="1" t="str">
        <f>IFERROR(VLOOKUP(B474,客户信息!A:F,5,0),"-")</f>
        <v>-</v>
      </c>
      <c r="D474" s="1" t="str">
        <f>IFERROR(VLOOKUP(B474,客户信息!A:F,6,0),"-")</f>
        <v>-</v>
      </c>
      <c r="F474" s="1" t="str">
        <f>IFERROR(VLOOKUP(E474,商品信息!A:D,2,0),"-")</f>
        <v>-</v>
      </c>
      <c r="G474" s="1" t="str">
        <f>IFERROR(VLOOKUP(E474,商品信息!A:D,3,0),"-")</f>
        <v>-</v>
      </c>
      <c r="H474" s="1" t="str">
        <f>IFERROR(VLOOKUP(E474,商品信息!A:D,4,0),"-")</f>
        <v>-</v>
      </c>
      <c r="K474" s="27">
        <f t="shared" si="7"/>
        <v>0</v>
      </c>
      <c r="M474" s="1" t="str">
        <f>IFERROR(VLOOKUP(L474,车辆信息!A:E,3,0),"-")</f>
        <v>-</v>
      </c>
    </row>
    <row r="475" spans="3:13">
      <c r="C475" s="1" t="str">
        <f>IFERROR(VLOOKUP(B475,客户信息!A:F,5,0),"-")</f>
        <v>-</v>
      </c>
      <c r="D475" s="1" t="str">
        <f>IFERROR(VLOOKUP(B475,客户信息!A:F,6,0),"-")</f>
        <v>-</v>
      </c>
      <c r="F475" s="1" t="str">
        <f>IFERROR(VLOOKUP(E475,商品信息!A:D,2,0),"-")</f>
        <v>-</v>
      </c>
      <c r="G475" s="1" t="str">
        <f>IFERROR(VLOOKUP(E475,商品信息!A:D,3,0),"-")</f>
        <v>-</v>
      </c>
      <c r="H475" s="1" t="str">
        <f>IFERROR(VLOOKUP(E475,商品信息!A:D,4,0),"-")</f>
        <v>-</v>
      </c>
      <c r="K475" s="27">
        <f t="shared" si="7"/>
        <v>0</v>
      </c>
      <c r="M475" s="1" t="str">
        <f>IFERROR(VLOOKUP(L475,车辆信息!A:E,3,0),"-")</f>
        <v>-</v>
      </c>
    </row>
    <row r="476" spans="3:13">
      <c r="C476" s="1" t="str">
        <f>IFERROR(VLOOKUP(B476,客户信息!A:F,5,0),"-")</f>
        <v>-</v>
      </c>
      <c r="D476" s="1" t="str">
        <f>IFERROR(VLOOKUP(B476,客户信息!A:F,6,0),"-")</f>
        <v>-</v>
      </c>
      <c r="F476" s="1" t="str">
        <f>IFERROR(VLOOKUP(E476,商品信息!A:D,2,0),"-")</f>
        <v>-</v>
      </c>
      <c r="G476" s="1" t="str">
        <f>IFERROR(VLOOKUP(E476,商品信息!A:D,3,0),"-")</f>
        <v>-</v>
      </c>
      <c r="H476" s="1" t="str">
        <f>IFERROR(VLOOKUP(E476,商品信息!A:D,4,0),"-")</f>
        <v>-</v>
      </c>
      <c r="K476" s="27">
        <f t="shared" si="7"/>
        <v>0</v>
      </c>
      <c r="M476" s="1" t="str">
        <f>IFERROR(VLOOKUP(L476,车辆信息!A:E,3,0),"-")</f>
        <v>-</v>
      </c>
    </row>
    <row r="477" spans="3:13">
      <c r="C477" s="1" t="str">
        <f>IFERROR(VLOOKUP(B477,客户信息!A:F,5,0),"-")</f>
        <v>-</v>
      </c>
      <c r="D477" s="1" t="str">
        <f>IFERROR(VLOOKUP(B477,客户信息!A:F,6,0),"-")</f>
        <v>-</v>
      </c>
      <c r="F477" s="1" t="str">
        <f>IFERROR(VLOOKUP(E477,商品信息!A:D,2,0),"-")</f>
        <v>-</v>
      </c>
      <c r="G477" s="1" t="str">
        <f>IFERROR(VLOOKUP(E477,商品信息!A:D,3,0),"-")</f>
        <v>-</v>
      </c>
      <c r="H477" s="1" t="str">
        <f>IFERROR(VLOOKUP(E477,商品信息!A:D,4,0),"-")</f>
        <v>-</v>
      </c>
      <c r="K477" s="27">
        <f t="shared" si="7"/>
        <v>0</v>
      </c>
      <c r="M477" s="1" t="str">
        <f>IFERROR(VLOOKUP(L477,车辆信息!A:E,3,0),"-")</f>
        <v>-</v>
      </c>
    </row>
    <row r="478" spans="3:13">
      <c r="C478" s="1" t="str">
        <f>IFERROR(VLOOKUP(B478,客户信息!A:F,5,0),"-")</f>
        <v>-</v>
      </c>
      <c r="D478" s="1" t="str">
        <f>IFERROR(VLOOKUP(B478,客户信息!A:F,6,0),"-")</f>
        <v>-</v>
      </c>
      <c r="F478" s="1" t="str">
        <f>IFERROR(VLOOKUP(E478,商品信息!A:D,2,0),"-")</f>
        <v>-</v>
      </c>
      <c r="G478" s="1" t="str">
        <f>IFERROR(VLOOKUP(E478,商品信息!A:D,3,0),"-")</f>
        <v>-</v>
      </c>
      <c r="H478" s="1" t="str">
        <f>IFERROR(VLOOKUP(E478,商品信息!A:D,4,0),"-")</f>
        <v>-</v>
      </c>
      <c r="K478" s="27">
        <f t="shared" si="7"/>
        <v>0</v>
      </c>
      <c r="M478" s="1" t="str">
        <f>IFERROR(VLOOKUP(L478,车辆信息!A:E,3,0),"-")</f>
        <v>-</v>
      </c>
    </row>
    <row r="479" spans="3:13">
      <c r="C479" s="1" t="str">
        <f>IFERROR(VLOOKUP(B479,客户信息!A:F,5,0),"-")</f>
        <v>-</v>
      </c>
      <c r="D479" s="1" t="str">
        <f>IFERROR(VLOOKUP(B479,客户信息!A:F,6,0),"-")</f>
        <v>-</v>
      </c>
      <c r="F479" s="1" t="str">
        <f>IFERROR(VLOOKUP(E479,商品信息!A:D,2,0),"-")</f>
        <v>-</v>
      </c>
      <c r="G479" s="1" t="str">
        <f>IFERROR(VLOOKUP(E479,商品信息!A:D,3,0),"-")</f>
        <v>-</v>
      </c>
      <c r="H479" s="1" t="str">
        <f>IFERROR(VLOOKUP(E479,商品信息!A:D,4,0),"-")</f>
        <v>-</v>
      </c>
      <c r="K479" s="27">
        <f t="shared" si="7"/>
        <v>0</v>
      </c>
      <c r="M479" s="1" t="str">
        <f>IFERROR(VLOOKUP(L479,车辆信息!A:E,3,0),"-")</f>
        <v>-</v>
      </c>
    </row>
    <row r="480" spans="3:13">
      <c r="C480" s="1" t="str">
        <f>IFERROR(VLOOKUP(B480,客户信息!A:F,5,0),"-")</f>
        <v>-</v>
      </c>
      <c r="D480" s="1" t="str">
        <f>IFERROR(VLOOKUP(B480,客户信息!A:F,6,0),"-")</f>
        <v>-</v>
      </c>
      <c r="F480" s="1" t="str">
        <f>IFERROR(VLOOKUP(E480,商品信息!A:D,2,0),"-")</f>
        <v>-</v>
      </c>
      <c r="G480" s="1" t="str">
        <f>IFERROR(VLOOKUP(E480,商品信息!A:D,3,0),"-")</f>
        <v>-</v>
      </c>
      <c r="H480" s="1" t="str">
        <f>IFERROR(VLOOKUP(E480,商品信息!A:D,4,0),"-")</f>
        <v>-</v>
      </c>
      <c r="K480" s="27">
        <f t="shared" si="7"/>
        <v>0</v>
      </c>
      <c r="M480" s="1" t="str">
        <f>IFERROR(VLOOKUP(L480,车辆信息!A:E,3,0),"-")</f>
        <v>-</v>
      </c>
    </row>
    <row r="481" spans="3:13">
      <c r="C481" s="1" t="str">
        <f>IFERROR(VLOOKUP(B481,客户信息!A:F,5,0),"-")</f>
        <v>-</v>
      </c>
      <c r="D481" s="1" t="str">
        <f>IFERROR(VLOOKUP(B481,客户信息!A:F,6,0),"-")</f>
        <v>-</v>
      </c>
      <c r="F481" s="1" t="str">
        <f>IFERROR(VLOOKUP(E481,商品信息!A:D,2,0),"-")</f>
        <v>-</v>
      </c>
      <c r="G481" s="1" t="str">
        <f>IFERROR(VLOOKUP(E481,商品信息!A:D,3,0),"-")</f>
        <v>-</v>
      </c>
      <c r="H481" s="1" t="str">
        <f>IFERROR(VLOOKUP(E481,商品信息!A:D,4,0),"-")</f>
        <v>-</v>
      </c>
      <c r="K481" s="27">
        <f t="shared" si="7"/>
        <v>0</v>
      </c>
      <c r="M481" s="1" t="str">
        <f>IFERROR(VLOOKUP(L481,车辆信息!A:E,3,0),"-")</f>
        <v>-</v>
      </c>
    </row>
    <row r="482" spans="3:13">
      <c r="C482" s="1" t="str">
        <f>IFERROR(VLOOKUP(B482,客户信息!A:F,5,0),"-")</f>
        <v>-</v>
      </c>
      <c r="D482" s="1" t="str">
        <f>IFERROR(VLOOKUP(B482,客户信息!A:F,6,0),"-")</f>
        <v>-</v>
      </c>
      <c r="F482" s="1" t="str">
        <f>IFERROR(VLOOKUP(E482,商品信息!A:D,2,0),"-")</f>
        <v>-</v>
      </c>
      <c r="G482" s="1" t="str">
        <f>IFERROR(VLOOKUP(E482,商品信息!A:D,3,0),"-")</f>
        <v>-</v>
      </c>
      <c r="H482" s="1" t="str">
        <f>IFERROR(VLOOKUP(E482,商品信息!A:D,4,0),"-")</f>
        <v>-</v>
      </c>
      <c r="K482" s="27">
        <f t="shared" si="7"/>
        <v>0</v>
      </c>
      <c r="M482" s="1" t="str">
        <f>IFERROR(VLOOKUP(L482,车辆信息!A:E,3,0),"-")</f>
        <v>-</v>
      </c>
    </row>
    <row r="483" spans="3:13">
      <c r="C483" s="1" t="str">
        <f>IFERROR(VLOOKUP(B483,客户信息!A:F,5,0),"-")</f>
        <v>-</v>
      </c>
      <c r="D483" s="1" t="str">
        <f>IFERROR(VLOOKUP(B483,客户信息!A:F,6,0),"-")</f>
        <v>-</v>
      </c>
      <c r="F483" s="1" t="str">
        <f>IFERROR(VLOOKUP(E483,商品信息!A:D,2,0),"-")</f>
        <v>-</v>
      </c>
      <c r="G483" s="1" t="str">
        <f>IFERROR(VLOOKUP(E483,商品信息!A:D,3,0),"-")</f>
        <v>-</v>
      </c>
      <c r="H483" s="1" t="str">
        <f>IFERROR(VLOOKUP(E483,商品信息!A:D,4,0),"-")</f>
        <v>-</v>
      </c>
      <c r="K483" s="27">
        <f t="shared" si="7"/>
        <v>0</v>
      </c>
      <c r="M483" s="1" t="str">
        <f>IFERROR(VLOOKUP(L483,车辆信息!A:E,3,0),"-")</f>
        <v>-</v>
      </c>
    </row>
    <row r="484" spans="3:13">
      <c r="C484" s="1" t="str">
        <f>IFERROR(VLOOKUP(B484,客户信息!A:F,5,0),"-")</f>
        <v>-</v>
      </c>
      <c r="D484" s="1" t="str">
        <f>IFERROR(VLOOKUP(B484,客户信息!A:F,6,0),"-")</f>
        <v>-</v>
      </c>
      <c r="F484" s="1" t="str">
        <f>IFERROR(VLOOKUP(E484,商品信息!A:D,2,0),"-")</f>
        <v>-</v>
      </c>
      <c r="G484" s="1" t="str">
        <f>IFERROR(VLOOKUP(E484,商品信息!A:D,3,0),"-")</f>
        <v>-</v>
      </c>
      <c r="H484" s="1" t="str">
        <f>IFERROR(VLOOKUP(E484,商品信息!A:D,4,0),"-")</f>
        <v>-</v>
      </c>
      <c r="K484" s="27">
        <f t="shared" si="7"/>
        <v>0</v>
      </c>
      <c r="M484" s="1" t="str">
        <f>IFERROR(VLOOKUP(L484,车辆信息!A:E,3,0),"-")</f>
        <v>-</v>
      </c>
    </row>
    <row r="485" spans="3:13">
      <c r="C485" s="1" t="str">
        <f>IFERROR(VLOOKUP(B485,客户信息!A:F,5,0),"-")</f>
        <v>-</v>
      </c>
      <c r="D485" s="1" t="str">
        <f>IFERROR(VLOOKUP(B485,客户信息!A:F,6,0),"-")</f>
        <v>-</v>
      </c>
      <c r="F485" s="1" t="str">
        <f>IFERROR(VLOOKUP(E485,商品信息!A:D,2,0),"-")</f>
        <v>-</v>
      </c>
      <c r="G485" s="1" t="str">
        <f>IFERROR(VLOOKUP(E485,商品信息!A:D,3,0),"-")</f>
        <v>-</v>
      </c>
      <c r="H485" s="1" t="str">
        <f>IFERROR(VLOOKUP(E485,商品信息!A:D,4,0),"-")</f>
        <v>-</v>
      </c>
      <c r="K485" s="27">
        <f t="shared" si="7"/>
        <v>0</v>
      </c>
      <c r="M485" s="1" t="str">
        <f>IFERROR(VLOOKUP(L485,车辆信息!A:E,3,0),"-")</f>
        <v>-</v>
      </c>
    </row>
    <row r="486" spans="3:13">
      <c r="C486" s="1" t="str">
        <f>IFERROR(VLOOKUP(B486,客户信息!A:F,5,0),"-")</f>
        <v>-</v>
      </c>
      <c r="D486" s="1" t="str">
        <f>IFERROR(VLOOKUP(B486,客户信息!A:F,6,0),"-")</f>
        <v>-</v>
      </c>
      <c r="F486" s="1" t="str">
        <f>IFERROR(VLOOKUP(E486,商品信息!A:D,2,0),"-")</f>
        <v>-</v>
      </c>
      <c r="G486" s="1" t="str">
        <f>IFERROR(VLOOKUP(E486,商品信息!A:D,3,0),"-")</f>
        <v>-</v>
      </c>
      <c r="H486" s="1" t="str">
        <f>IFERROR(VLOOKUP(E486,商品信息!A:D,4,0),"-")</f>
        <v>-</v>
      </c>
      <c r="K486" s="27">
        <f t="shared" si="7"/>
        <v>0</v>
      </c>
      <c r="M486" s="1" t="str">
        <f>IFERROR(VLOOKUP(L486,车辆信息!A:E,3,0),"-")</f>
        <v>-</v>
      </c>
    </row>
    <row r="487" spans="3:13">
      <c r="C487" s="1" t="str">
        <f>IFERROR(VLOOKUP(B487,客户信息!A:F,5,0),"-")</f>
        <v>-</v>
      </c>
      <c r="D487" s="1" t="str">
        <f>IFERROR(VLOOKUP(B487,客户信息!A:F,6,0),"-")</f>
        <v>-</v>
      </c>
      <c r="F487" s="1" t="str">
        <f>IFERROR(VLOOKUP(E487,商品信息!A:D,2,0),"-")</f>
        <v>-</v>
      </c>
      <c r="G487" s="1" t="str">
        <f>IFERROR(VLOOKUP(E487,商品信息!A:D,3,0),"-")</f>
        <v>-</v>
      </c>
      <c r="H487" s="1" t="str">
        <f>IFERROR(VLOOKUP(E487,商品信息!A:D,4,0),"-")</f>
        <v>-</v>
      </c>
      <c r="K487" s="27">
        <f t="shared" si="7"/>
        <v>0</v>
      </c>
      <c r="M487" s="1" t="str">
        <f>IFERROR(VLOOKUP(L487,车辆信息!A:E,3,0),"-")</f>
        <v>-</v>
      </c>
    </row>
    <row r="488" spans="3:13">
      <c r="C488" s="1" t="str">
        <f>IFERROR(VLOOKUP(B488,客户信息!A:F,5,0),"-")</f>
        <v>-</v>
      </c>
      <c r="D488" s="1" t="str">
        <f>IFERROR(VLOOKUP(B488,客户信息!A:F,6,0),"-")</f>
        <v>-</v>
      </c>
      <c r="F488" s="1" t="str">
        <f>IFERROR(VLOOKUP(E488,商品信息!A:D,2,0),"-")</f>
        <v>-</v>
      </c>
      <c r="G488" s="1" t="str">
        <f>IFERROR(VLOOKUP(E488,商品信息!A:D,3,0),"-")</f>
        <v>-</v>
      </c>
      <c r="H488" s="1" t="str">
        <f>IFERROR(VLOOKUP(E488,商品信息!A:D,4,0),"-")</f>
        <v>-</v>
      </c>
      <c r="K488" s="27">
        <f t="shared" si="7"/>
        <v>0</v>
      </c>
      <c r="M488" s="1" t="str">
        <f>IFERROR(VLOOKUP(L488,车辆信息!A:E,3,0),"-")</f>
        <v>-</v>
      </c>
    </row>
    <row r="489" spans="3:13">
      <c r="C489" s="1" t="str">
        <f>IFERROR(VLOOKUP(B489,客户信息!A:F,5,0),"-")</f>
        <v>-</v>
      </c>
      <c r="D489" s="1" t="str">
        <f>IFERROR(VLOOKUP(B489,客户信息!A:F,6,0),"-")</f>
        <v>-</v>
      </c>
      <c r="F489" s="1" t="str">
        <f>IFERROR(VLOOKUP(E489,商品信息!A:D,2,0),"-")</f>
        <v>-</v>
      </c>
      <c r="G489" s="1" t="str">
        <f>IFERROR(VLOOKUP(E489,商品信息!A:D,3,0),"-")</f>
        <v>-</v>
      </c>
      <c r="H489" s="1" t="str">
        <f>IFERROR(VLOOKUP(E489,商品信息!A:D,4,0),"-")</f>
        <v>-</v>
      </c>
      <c r="K489" s="27">
        <f t="shared" si="7"/>
        <v>0</v>
      </c>
      <c r="M489" s="1" t="str">
        <f>IFERROR(VLOOKUP(L489,车辆信息!A:E,3,0),"-")</f>
        <v>-</v>
      </c>
    </row>
    <row r="490" spans="3:13">
      <c r="C490" s="1" t="str">
        <f>IFERROR(VLOOKUP(B490,客户信息!A:F,5,0),"-")</f>
        <v>-</v>
      </c>
      <c r="D490" s="1" t="str">
        <f>IFERROR(VLOOKUP(B490,客户信息!A:F,6,0),"-")</f>
        <v>-</v>
      </c>
      <c r="F490" s="1" t="str">
        <f>IFERROR(VLOOKUP(E490,商品信息!A:D,2,0),"-")</f>
        <v>-</v>
      </c>
      <c r="G490" s="1" t="str">
        <f>IFERROR(VLOOKUP(E490,商品信息!A:D,3,0),"-")</f>
        <v>-</v>
      </c>
      <c r="H490" s="1" t="str">
        <f>IFERROR(VLOOKUP(E490,商品信息!A:D,4,0),"-")</f>
        <v>-</v>
      </c>
      <c r="K490" s="27">
        <f t="shared" si="7"/>
        <v>0</v>
      </c>
      <c r="M490" s="1" t="str">
        <f>IFERROR(VLOOKUP(L490,车辆信息!A:E,3,0),"-")</f>
        <v>-</v>
      </c>
    </row>
    <row r="491" spans="3:13">
      <c r="C491" s="1" t="str">
        <f>IFERROR(VLOOKUP(B491,客户信息!A:F,5,0),"-")</f>
        <v>-</v>
      </c>
      <c r="D491" s="1" t="str">
        <f>IFERROR(VLOOKUP(B491,客户信息!A:F,6,0),"-")</f>
        <v>-</v>
      </c>
      <c r="F491" s="1" t="str">
        <f>IFERROR(VLOOKUP(E491,商品信息!A:D,2,0),"-")</f>
        <v>-</v>
      </c>
      <c r="G491" s="1" t="str">
        <f>IFERROR(VLOOKUP(E491,商品信息!A:D,3,0),"-")</f>
        <v>-</v>
      </c>
      <c r="H491" s="1" t="str">
        <f>IFERROR(VLOOKUP(E491,商品信息!A:D,4,0),"-")</f>
        <v>-</v>
      </c>
      <c r="K491" s="27">
        <f t="shared" si="7"/>
        <v>0</v>
      </c>
      <c r="M491" s="1" t="str">
        <f>IFERROR(VLOOKUP(L491,车辆信息!A:E,3,0),"-")</f>
        <v>-</v>
      </c>
    </row>
    <row r="492" spans="3:13">
      <c r="C492" s="1" t="str">
        <f>IFERROR(VLOOKUP(B492,客户信息!A:F,5,0),"-")</f>
        <v>-</v>
      </c>
      <c r="D492" s="1" t="str">
        <f>IFERROR(VLOOKUP(B492,客户信息!A:F,6,0),"-")</f>
        <v>-</v>
      </c>
      <c r="F492" s="1" t="str">
        <f>IFERROR(VLOOKUP(E492,商品信息!A:D,2,0),"-")</f>
        <v>-</v>
      </c>
      <c r="G492" s="1" t="str">
        <f>IFERROR(VLOOKUP(E492,商品信息!A:D,3,0),"-")</f>
        <v>-</v>
      </c>
      <c r="H492" s="1" t="str">
        <f>IFERROR(VLOOKUP(E492,商品信息!A:D,4,0),"-")</f>
        <v>-</v>
      </c>
      <c r="K492" s="27">
        <f t="shared" si="7"/>
        <v>0</v>
      </c>
      <c r="M492" s="1" t="str">
        <f>IFERROR(VLOOKUP(L492,车辆信息!A:E,3,0),"-")</f>
        <v>-</v>
      </c>
    </row>
    <row r="493" spans="3:13">
      <c r="C493" s="1" t="str">
        <f>IFERROR(VLOOKUP(B493,客户信息!A:F,5,0),"-")</f>
        <v>-</v>
      </c>
      <c r="D493" s="1" t="str">
        <f>IFERROR(VLOOKUP(B493,客户信息!A:F,6,0),"-")</f>
        <v>-</v>
      </c>
      <c r="F493" s="1" t="str">
        <f>IFERROR(VLOOKUP(E493,商品信息!A:D,2,0),"-")</f>
        <v>-</v>
      </c>
      <c r="G493" s="1" t="str">
        <f>IFERROR(VLOOKUP(E493,商品信息!A:D,3,0),"-")</f>
        <v>-</v>
      </c>
      <c r="H493" s="1" t="str">
        <f>IFERROR(VLOOKUP(E493,商品信息!A:D,4,0),"-")</f>
        <v>-</v>
      </c>
      <c r="K493" s="27">
        <f t="shared" si="7"/>
        <v>0</v>
      </c>
      <c r="M493" s="1" t="str">
        <f>IFERROR(VLOOKUP(L493,车辆信息!A:E,3,0),"-")</f>
        <v>-</v>
      </c>
    </row>
    <row r="494" spans="3:13">
      <c r="C494" s="1" t="str">
        <f>IFERROR(VLOOKUP(B494,客户信息!A:F,5,0),"-")</f>
        <v>-</v>
      </c>
      <c r="D494" s="1" t="str">
        <f>IFERROR(VLOOKUP(B494,客户信息!A:F,6,0),"-")</f>
        <v>-</v>
      </c>
      <c r="F494" s="1" t="str">
        <f>IFERROR(VLOOKUP(E494,商品信息!A:D,2,0),"-")</f>
        <v>-</v>
      </c>
      <c r="G494" s="1" t="str">
        <f>IFERROR(VLOOKUP(E494,商品信息!A:D,3,0),"-")</f>
        <v>-</v>
      </c>
      <c r="H494" s="1" t="str">
        <f>IFERROR(VLOOKUP(E494,商品信息!A:D,4,0),"-")</f>
        <v>-</v>
      </c>
      <c r="K494" s="27">
        <f t="shared" si="7"/>
        <v>0</v>
      </c>
      <c r="M494" s="1" t="str">
        <f>IFERROR(VLOOKUP(L494,车辆信息!A:E,3,0),"-")</f>
        <v>-</v>
      </c>
    </row>
    <row r="495" spans="3:13">
      <c r="C495" s="1" t="str">
        <f>IFERROR(VLOOKUP(B495,客户信息!A:F,5,0),"-")</f>
        <v>-</v>
      </c>
      <c r="D495" s="1" t="str">
        <f>IFERROR(VLOOKUP(B495,客户信息!A:F,6,0),"-")</f>
        <v>-</v>
      </c>
      <c r="F495" s="1" t="str">
        <f>IFERROR(VLOOKUP(E495,商品信息!A:D,2,0),"-")</f>
        <v>-</v>
      </c>
      <c r="G495" s="1" t="str">
        <f>IFERROR(VLOOKUP(E495,商品信息!A:D,3,0),"-")</f>
        <v>-</v>
      </c>
      <c r="H495" s="1" t="str">
        <f>IFERROR(VLOOKUP(E495,商品信息!A:D,4,0),"-")</f>
        <v>-</v>
      </c>
      <c r="K495" s="27">
        <f t="shared" si="7"/>
        <v>0</v>
      </c>
      <c r="M495" s="1" t="str">
        <f>IFERROR(VLOOKUP(L495,车辆信息!A:E,3,0),"-")</f>
        <v>-</v>
      </c>
    </row>
    <row r="496" spans="3:13">
      <c r="C496" s="1" t="str">
        <f>IFERROR(VLOOKUP(B496,客户信息!A:F,5,0),"-")</f>
        <v>-</v>
      </c>
      <c r="D496" s="1" t="str">
        <f>IFERROR(VLOOKUP(B496,客户信息!A:F,6,0),"-")</f>
        <v>-</v>
      </c>
      <c r="F496" s="1" t="str">
        <f>IFERROR(VLOOKUP(E496,商品信息!A:D,2,0),"-")</f>
        <v>-</v>
      </c>
      <c r="G496" s="1" t="str">
        <f>IFERROR(VLOOKUP(E496,商品信息!A:D,3,0),"-")</f>
        <v>-</v>
      </c>
      <c r="H496" s="1" t="str">
        <f>IFERROR(VLOOKUP(E496,商品信息!A:D,4,0),"-")</f>
        <v>-</v>
      </c>
      <c r="K496" s="27">
        <f t="shared" si="7"/>
        <v>0</v>
      </c>
      <c r="M496" s="1" t="str">
        <f>IFERROR(VLOOKUP(L496,车辆信息!A:E,3,0),"-")</f>
        <v>-</v>
      </c>
    </row>
    <row r="497" spans="3:13">
      <c r="C497" s="1" t="str">
        <f>IFERROR(VLOOKUP(B497,客户信息!A:F,5,0),"-")</f>
        <v>-</v>
      </c>
      <c r="D497" s="1" t="str">
        <f>IFERROR(VLOOKUP(B497,客户信息!A:F,6,0),"-")</f>
        <v>-</v>
      </c>
      <c r="F497" s="1" t="str">
        <f>IFERROR(VLOOKUP(E497,商品信息!A:D,2,0),"-")</f>
        <v>-</v>
      </c>
      <c r="G497" s="1" t="str">
        <f>IFERROR(VLOOKUP(E497,商品信息!A:D,3,0),"-")</f>
        <v>-</v>
      </c>
      <c r="H497" s="1" t="str">
        <f>IFERROR(VLOOKUP(E497,商品信息!A:D,4,0),"-")</f>
        <v>-</v>
      </c>
      <c r="K497" s="27">
        <f t="shared" si="7"/>
        <v>0</v>
      </c>
      <c r="M497" s="1" t="str">
        <f>IFERROR(VLOOKUP(L497,车辆信息!A:E,3,0),"-")</f>
        <v>-</v>
      </c>
    </row>
    <row r="498" spans="3:13">
      <c r="C498" s="1" t="str">
        <f>IFERROR(VLOOKUP(B498,客户信息!A:F,5,0),"-")</f>
        <v>-</v>
      </c>
      <c r="D498" s="1" t="str">
        <f>IFERROR(VLOOKUP(B498,客户信息!A:F,6,0),"-")</f>
        <v>-</v>
      </c>
      <c r="F498" s="1" t="str">
        <f>IFERROR(VLOOKUP(E498,商品信息!A:D,2,0),"-")</f>
        <v>-</v>
      </c>
      <c r="G498" s="1" t="str">
        <f>IFERROR(VLOOKUP(E498,商品信息!A:D,3,0),"-")</f>
        <v>-</v>
      </c>
      <c r="H498" s="1" t="str">
        <f>IFERROR(VLOOKUP(E498,商品信息!A:D,4,0),"-")</f>
        <v>-</v>
      </c>
      <c r="K498" s="27">
        <f t="shared" si="7"/>
        <v>0</v>
      </c>
      <c r="M498" s="1" t="str">
        <f>IFERROR(VLOOKUP(L498,车辆信息!A:E,3,0),"-")</f>
        <v>-</v>
      </c>
    </row>
    <row r="499" spans="3:13">
      <c r="C499" s="1" t="str">
        <f>IFERROR(VLOOKUP(B499,客户信息!A:F,5,0),"-")</f>
        <v>-</v>
      </c>
      <c r="D499" s="1" t="str">
        <f>IFERROR(VLOOKUP(B499,客户信息!A:F,6,0),"-")</f>
        <v>-</v>
      </c>
      <c r="F499" s="1" t="str">
        <f>IFERROR(VLOOKUP(E499,商品信息!A:D,2,0),"-")</f>
        <v>-</v>
      </c>
      <c r="G499" s="1" t="str">
        <f>IFERROR(VLOOKUP(E499,商品信息!A:D,3,0),"-")</f>
        <v>-</v>
      </c>
      <c r="H499" s="1" t="str">
        <f>IFERROR(VLOOKUP(E499,商品信息!A:D,4,0),"-")</f>
        <v>-</v>
      </c>
      <c r="K499" s="27">
        <f t="shared" si="7"/>
        <v>0</v>
      </c>
      <c r="M499" s="1" t="str">
        <f>IFERROR(VLOOKUP(L499,车辆信息!A:E,3,0),"-")</f>
        <v>-</v>
      </c>
    </row>
    <row r="500" spans="3:13">
      <c r="C500" s="1" t="str">
        <f>IFERROR(VLOOKUP(B500,客户信息!A:F,5,0),"-")</f>
        <v>-</v>
      </c>
      <c r="D500" s="1" t="str">
        <f>IFERROR(VLOOKUP(B500,客户信息!A:F,6,0),"-")</f>
        <v>-</v>
      </c>
      <c r="F500" s="1" t="str">
        <f>IFERROR(VLOOKUP(E500,商品信息!A:D,2,0),"-")</f>
        <v>-</v>
      </c>
      <c r="G500" s="1" t="str">
        <f>IFERROR(VLOOKUP(E500,商品信息!A:D,3,0),"-")</f>
        <v>-</v>
      </c>
      <c r="H500" s="1" t="str">
        <f>IFERROR(VLOOKUP(E500,商品信息!A:D,4,0),"-")</f>
        <v>-</v>
      </c>
      <c r="K500" s="27">
        <f t="shared" si="7"/>
        <v>0</v>
      </c>
      <c r="M500" s="1" t="str">
        <f>IFERROR(VLOOKUP(L500,车辆信息!A:E,3,0),"-")</f>
        <v>-</v>
      </c>
    </row>
    <row r="501" spans="3:13">
      <c r="C501" s="1" t="str">
        <f>IFERROR(VLOOKUP(B501,客户信息!A:F,5,0),"-")</f>
        <v>-</v>
      </c>
      <c r="D501" s="1" t="str">
        <f>IFERROR(VLOOKUP(B501,客户信息!A:F,6,0),"-")</f>
        <v>-</v>
      </c>
      <c r="F501" s="1" t="str">
        <f>IFERROR(VLOOKUP(E501,商品信息!A:D,2,0),"-")</f>
        <v>-</v>
      </c>
      <c r="G501" s="1" t="str">
        <f>IFERROR(VLOOKUP(E501,商品信息!A:D,3,0),"-")</f>
        <v>-</v>
      </c>
      <c r="H501" s="1" t="str">
        <f>IFERROR(VLOOKUP(E501,商品信息!A:D,4,0),"-")</f>
        <v>-</v>
      </c>
      <c r="K501" s="27">
        <f t="shared" si="7"/>
        <v>0</v>
      </c>
      <c r="M501" s="1" t="str">
        <f>IFERROR(VLOOKUP(L501,车辆信息!A:E,3,0),"-")</f>
        <v>-</v>
      </c>
    </row>
    <row r="502" spans="3:13">
      <c r="C502" s="1" t="str">
        <f>IFERROR(VLOOKUP(B502,客户信息!A:F,5,0),"-")</f>
        <v>-</v>
      </c>
      <c r="D502" s="1" t="str">
        <f>IFERROR(VLOOKUP(B502,客户信息!A:F,6,0),"-")</f>
        <v>-</v>
      </c>
      <c r="F502" s="1" t="str">
        <f>IFERROR(VLOOKUP(E502,商品信息!A:D,2,0),"-")</f>
        <v>-</v>
      </c>
      <c r="G502" s="1" t="str">
        <f>IFERROR(VLOOKUP(E502,商品信息!A:D,3,0),"-")</f>
        <v>-</v>
      </c>
      <c r="H502" s="1" t="str">
        <f>IFERROR(VLOOKUP(E502,商品信息!A:D,4,0),"-")</f>
        <v>-</v>
      </c>
      <c r="K502" s="27">
        <f t="shared" si="7"/>
        <v>0</v>
      </c>
      <c r="M502" s="1" t="str">
        <f>IFERROR(VLOOKUP(L502,车辆信息!A:E,3,0),"-")</f>
        <v>-</v>
      </c>
    </row>
    <row r="503" spans="3:13">
      <c r="C503" s="1" t="str">
        <f>IFERROR(VLOOKUP(B503,客户信息!A:F,5,0),"-")</f>
        <v>-</v>
      </c>
      <c r="D503" s="1" t="str">
        <f>IFERROR(VLOOKUP(B503,客户信息!A:F,6,0),"-")</f>
        <v>-</v>
      </c>
      <c r="F503" s="1" t="str">
        <f>IFERROR(VLOOKUP(E503,商品信息!A:D,2,0),"-")</f>
        <v>-</v>
      </c>
      <c r="G503" s="1" t="str">
        <f>IFERROR(VLOOKUP(E503,商品信息!A:D,3,0),"-")</f>
        <v>-</v>
      </c>
      <c r="H503" s="1" t="str">
        <f>IFERROR(VLOOKUP(E503,商品信息!A:D,4,0),"-")</f>
        <v>-</v>
      </c>
      <c r="K503" s="27">
        <f t="shared" si="7"/>
        <v>0</v>
      </c>
      <c r="M503" s="1" t="str">
        <f>IFERROR(VLOOKUP(L503,车辆信息!A:E,3,0),"-")</f>
        <v>-</v>
      </c>
    </row>
    <row r="504" spans="3:13">
      <c r="C504" s="1" t="str">
        <f>IFERROR(VLOOKUP(B504,客户信息!A:F,5,0),"-")</f>
        <v>-</v>
      </c>
      <c r="D504" s="1" t="str">
        <f>IFERROR(VLOOKUP(B504,客户信息!A:F,6,0),"-")</f>
        <v>-</v>
      </c>
      <c r="F504" s="1" t="str">
        <f>IFERROR(VLOOKUP(E504,商品信息!A:D,2,0),"-")</f>
        <v>-</v>
      </c>
      <c r="G504" s="1" t="str">
        <f>IFERROR(VLOOKUP(E504,商品信息!A:D,3,0),"-")</f>
        <v>-</v>
      </c>
      <c r="H504" s="1" t="str">
        <f>IFERROR(VLOOKUP(E504,商品信息!A:D,4,0),"-")</f>
        <v>-</v>
      </c>
      <c r="K504" s="27">
        <f t="shared" si="7"/>
        <v>0</v>
      </c>
      <c r="M504" s="1" t="str">
        <f>IFERROR(VLOOKUP(L504,车辆信息!A:E,3,0),"-")</f>
        <v>-</v>
      </c>
    </row>
    <row r="505" spans="3:13">
      <c r="C505" s="1" t="str">
        <f>IFERROR(VLOOKUP(B505,客户信息!A:F,5,0),"-")</f>
        <v>-</v>
      </c>
      <c r="D505" s="1" t="str">
        <f>IFERROR(VLOOKUP(B505,客户信息!A:F,6,0),"-")</f>
        <v>-</v>
      </c>
      <c r="F505" s="1" t="str">
        <f>IFERROR(VLOOKUP(E505,商品信息!A:D,2,0),"-")</f>
        <v>-</v>
      </c>
      <c r="G505" s="1" t="str">
        <f>IFERROR(VLOOKUP(E505,商品信息!A:D,3,0),"-")</f>
        <v>-</v>
      </c>
      <c r="H505" s="1" t="str">
        <f>IFERROR(VLOOKUP(E505,商品信息!A:D,4,0),"-")</f>
        <v>-</v>
      </c>
      <c r="K505" s="27">
        <f t="shared" si="7"/>
        <v>0</v>
      </c>
      <c r="M505" s="1" t="str">
        <f>IFERROR(VLOOKUP(L505,车辆信息!A:E,3,0),"-")</f>
        <v>-</v>
      </c>
    </row>
    <row r="506" spans="3:13">
      <c r="C506" s="1" t="str">
        <f>IFERROR(VLOOKUP(B506,客户信息!A:F,5,0),"-")</f>
        <v>-</v>
      </c>
      <c r="D506" s="1" t="str">
        <f>IFERROR(VLOOKUP(B506,客户信息!A:F,6,0),"-")</f>
        <v>-</v>
      </c>
      <c r="F506" s="1" t="str">
        <f>IFERROR(VLOOKUP(E506,商品信息!A:D,2,0),"-")</f>
        <v>-</v>
      </c>
      <c r="G506" s="1" t="str">
        <f>IFERROR(VLOOKUP(E506,商品信息!A:D,3,0),"-")</f>
        <v>-</v>
      </c>
      <c r="H506" s="1" t="str">
        <f>IFERROR(VLOOKUP(E506,商品信息!A:D,4,0),"-")</f>
        <v>-</v>
      </c>
      <c r="K506" s="27">
        <f t="shared" si="7"/>
        <v>0</v>
      </c>
      <c r="M506" s="1" t="str">
        <f>IFERROR(VLOOKUP(L506,车辆信息!A:E,3,0),"-")</f>
        <v>-</v>
      </c>
    </row>
    <row r="507" spans="3:13">
      <c r="C507" s="1" t="str">
        <f>IFERROR(VLOOKUP(B507,客户信息!A:F,5,0),"-")</f>
        <v>-</v>
      </c>
      <c r="D507" s="1" t="str">
        <f>IFERROR(VLOOKUP(B507,客户信息!A:F,6,0),"-")</f>
        <v>-</v>
      </c>
      <c r="F507" s="1" t="str">
        <f>IFERROR(VLOOKUP(E507,商品信息!A:D,2,0),"-")</f>
        <v>-</v>
      </c>
      <c r="G507" s="1" t="str">
        <f>IFERROR(VLOOKUP(E507,商品信息!A:D,3,0),"-")</f>
        <v>-</v>
      </c>
      <c r="H507" s="1" t="str">
        <f>IFERROR(VLOOKUP(E507,商品信息!A:D,4,0),"-")</f>
        <v>-</v>
      </c>
      <c r="K507" s="27">
        <f t="shared" si="7"/>
        <v>0</v>
      </c>
      <c r="M507" s="1" t="str">
        <f>IFERROR(VLOOKUP(L507,车辆信息!A:E,3,0),"-")</f>
        <v>-</v>
      </c>
    </row>
    <row r="508" spans="3:13">
      <c r="C508" s="1" t="str">
        <f>IFERROR(VLOOKUP(B508,客户信息!A:F,5,0),"-")</f>
        <v>-</v>
      </c>
      <c r="D508" s="1" t="str">
        <f>IFERROR(VLOOKUP(B508,客户信息!A:F,6,0),"-")</f>
        <v>-</v>
      </c>
      <c r="F508" s="1" t="str">
        <f>IFERROR(VLOOKUP(E508,商品信息!A:D,2,0),"-")</f>
        <v>-</v>
      </c>
      <c r="G508" s="1" t="str">
        <f>IFERROR(VLOOKUP(E508,商品信息!A:D,3,0),"-")</f>
        <v>-</v>
      </c>
      <c r="H508" s="1" t="str">
        <f>IFERROR(VLOOKUP(E508,商品信息!A:D,4,0),"-")</f>
        <v>-</v>
      </c>
      <c r="K508" s="27">
        <f t="shared" si="7"/>
        <v>0</v>
      </c>
      <c r="M508" s="1" t="str">
        <f>IFERROR(VLOOKUP(L508,车辆信息!A:E,3,0),"-")</f>
        <v>-</v>
      </c>
    </row>
    <row r="509" spans="3:13">
      <c r="C509" s="1" t="str">
        <f>IFERROR(VLOOKUP(B509,客户信息!A:F,5,0),"-")</f>
        <v>-</v>
      </c>
      <c r="D509" s="1" t="str">
        <f>IFERROR(VLOOKUP(B509,客户信息!A:F,6,0),"-")</f>
        <v>-</v>
      </c>
      <c r="F509" s="1" t="str">
        <f>IFERROR(VLOOKUP(E509,商品信息!A:D,2,0),"-")</f>
        <v>-</v>
      </c>
      <c r="G509" s="1" t="str">
        <f>IFERROR(VLOOKUP(E509,商品信息!A:D,3,0),"-")</f>
        <v>-</v>
      </c>
      <c r="H509" s="1" t="str">
        <f>IFERROR(VLOOKUP(E509,商品信息!A:D,4,0),"-")</f>
        <v>-</v>
      </c>
      <c r="K509" s="27">
        <f t="shared" si="7"/>
        <v>0</v>
      </c>
      <c r="M509" s="1" t="str">
        <f>IFERROR(VLOOKUP(L509,车辆信息!A:E,3,0),"-")</f>
        <v>-</v>
      </c>
    </row>
    <row r="510" spans="3:13">
      <c r="C510" s="1" t="str">
        <f>IFERROR(VLOOKUP(B510,客户信息!A:F,5,0),"-")</f>
        <v>-</v>
      </c>
      <c r="D510" s="1" t="str">
        <f>IFERROR(VLOOKUP(B510,客户信息!A:F,6,0),"-")</f>
        <v>-</v>
      </c>
      <c r="F510" s="1" t="str">
        <f>IFERROR(VLOOKUP(E510,商品信息!A:D,2,0),"-")</f>
        <v>-</v>
      </c>
      <c r="G510" s="1" t="str">
        <f>IFERROR(VLOOKUP(E510,商品信息!A:D,3,0),"-")</f>
        <v>-</v>
      </c>
      <c r="H510" s="1" t="str">
        <f>IFERROR(VLOOKUP(E510,商品信息!A:D,4,0),"-")</f>
        <v>-</v>
      </c>
      <c r="K510" s="27">
        <f t="shared" si="7"/>
        <v>0</v>
      </c>
      <c r="M510" s="1" t="str">
        <f>IFERROR(VLOOKUP(L510,车辆信息!A:E,3,0),"-")</f>
        <v>-</v>
      </c>
    </row>
    <row r="511" spans="3:13">
      <c r="C511" s="1" t="str">
        <f>IFERROR(VLOOKUP(B511,客户信息!A:F,5,0),"-")</f>
        <v>-</v>
      </c>
      <c r="D511" s="1" t="str">
        <f>IFERROR(VLOOKUP(B511,客户信息!A:F,6,0),"-")</f>
        <v>-</v>
      </c>
      <c r="F511" s="1" t="str">
        <f>IFERROR(VLOOKUP(E511,商品信息!A:D,2,0),"-")</f>
        <v>-</v>
      </c>
      <c r="G511" s="1" t="str">
        <f>IFERROR(VLOOKUP(E511,商品信息!A:D,3,0),"-")</f>
        <v>-</v>
      </c>
      <c r="H511" s="1" t="str">
        <f>IFERROR(VLOOKUP(E511,商品信息!A:D,4,0),"-")</f>
        <v>-</v>
      </c>
      <c r="K511" s="27">
        <f t="shared" si="7"/>
        <v>0</v>
      </c>
      <c r="M511" s="1" t="str">
        <f>IFERROR(VLOOKUP(L511,车辆信息!A:E,3,0),"-")</f>
        <v>-</v>
      </c>
    </row>
    <row r="512" spans="3:13">
      <c r="C512" s="1" t="str">
        <f>IFERROR(VLOOKUP(B512,客户信息!A:F,5,0),"-")</f>
        <v>-</v>
      </c>
      <c r="D512" s="1" t="str">
        <f>IFERROR(VLOOKUP(B512,客户信息!A:F,6,0),"-")</f>
        <v>-</v>
      </c>
      <c r="F512" s="1" t="str">
        <f>IFERROR(VLOOKUP(E512,商品信息!A:D,2,0),"-")</f>
        <v>-</v>
      </c>
      <c r="G512" s="1" t="str">
        <f>IFERROR(VLOOKUP(E512,商品信息!A:D,3,0),"-")</f>
        <v>-</v>
      </c>
      <c r="H512" s="1" t="str">
        <f>IFERROR(VLOOKUP(E512,商品信息!A:D,4,0),"-")</f>
        <v>-</v>
      </c>
      <c r="K512" s="27">
        <f t="shared" ref="K512" si="8">I512*J512</f>
        <v>0</v>
      </c>
      <c r="M512" s="1" t="str">
        <f>IFERROR(VLOOKUP(L512,车辆信息!A:E,3,0),"-")</f>
        <v>-</v>
      </c>
    </row>
  </sheetData>
  <mergeCells count="1">
    <mergeCell ref="A1:R1"/>
  </mergeCells>
  <dataValidations count="3">
    <dataValidation type="list" allowBlank="1" showInputMessage="1" showErrorMessage="1" sqref="L1:L2 L3:L1048576">
      <formula1>车辆信息!$A$3:$A$1000</formula1>
    </dataValidation>
    <dataValidation type="list" allowBlank="1" showInputMessage="1" showErrorMessage="1" sqref="E1:E2 E3:E1048576">
      <formula1>商品信息!$A$3:$A$1000</formula1>
    </dataValidation>
    <dataValidation type="list" allowBlank="1" showInputMessage="1" showErrorMessage="1" sqref="B1:B2 B3:B1048576">
      <formula1>客户信息!$A$3:$A$1000</formula1>
    </dataValidation>
  </dataValidations>
  <pageMargins left="0.699305555555556" right="0.699305555555556" top="0.75" bottom="0.75" header="0.3" footer="0.3"/>
  <pageSetup paperSize="9" orientation="portrait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E4"/>
  <sheetViews>
    <sheetView showGridLines="0" workbookViewId="0">
      <selection activeCell="I13" sqref="I13"/>
    </sheetView>
  </sheetViews>
  <sheetFormatPr defaultColWidth="9" defaultRowHeight="13.5" outlineLevelRow="3" outlineLevelCol="4"/>
  <cols>
    <col min="1" max="1" width="12.75" style="1" customWidth="1"/>
    <col min="2" max="2" width="12.5" style="1" customWidth="1"/>
    <col min="3" max="5" width="10.375" style="1" customWidth="1"/>
    <col min="6" max="16384" width="9" style="2"/>
  </cols>
  <sheetData>
    <row r="1" ht="22.5" spans="1:5">
      <c r="A1" s="3" t="s">
        <v>29</v>
      </c>
      <c r="B1" s="23"/>
      <c r="C1" s="23"/>
      <c r="D1" s="23"/>
      <c r="E1" s="24"/>
    </row>
    <row r="2" spans="1:5">
      <c r="A2" s="10" t="s">
        <v>30</v>
      </c>
      <c r="B2" s="11" t="s">
        <v>7</v>
      </c>
      <c r="C2" s="11" t="s">
        <v>31</v>
      </c>
      <c r="D2" s="11" t="s">
        <v>32</v>
      </c>
      <c r="E2" s="15" t="s">
        <v>28</v>
      </c>
    </row>
    <row r="3" spans="1:1">
      <c r="A3" s="25"/>
    </row>
    <row r="4" spans="1:1">
      <c r="A4" s="25"/>
    </row>
  </sheetData>
  <mergeCells count="1">
    <mergeCell ref="A1:E1"/>
  </mergeCells>
  <dataValidations count="1">
    <dataValidation type="list" allowBlank="1" showInputMessage="1" showErrorMessage="1" sqref="B$1:B$1048576">
      <formula1>客户信息!$A$3:$A$1000</formula1>
    </dataValidation>
  </dataValidations>
  <pageMargins left="0.75" right="0.75" top="1" bottom="1" header="0.511805555555556" footer="0.511805555555556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H13"/>
  <sheetViews>
    <sheetView showGridLines="0" workbookViewId="0">
      <selection activeCell="A1" sqref="A1:H1"/>
    </sheetView>
  </sheetViews>
  <sheetFormatPr defaultColWidth="9" defaultRowHeight="13.5" outlineLevelCol="7"/>
  <cols>
    <col min="1" max="1" width="11.375" style="16" customWidth="1"/>
    <col min="2" max="4" width="9.375" style="16"/>
    <col min="5" max="5" width="13.75" style="16"/>
    <col min="6" max="6" width="9.375" style="16"/>
    <col min="7" max="7" width="11.5" style="16"/>
    <col min="8" max="8" width="13.75" style="16"/>
    <col min="9" max="16384" width="9" style="2"/>
  </cols>
  <sheetData>
    <row r="1" ht="27" spans="1:8">
      <c r="A1" s="21" t="s">
        <v>33</v>
      </c>
      <c r="B1" s="21"/>
      <c r="C1" s="21"/>
      <c r="D1" s="21"/>
      <c r="E1" s="21"/>
      <c r="F1" s="21"/>
      <c r="G1" s="21"/>
      <c r="H1" s="21"/>
    </row>
    <row r="2" spans="1:8">
      <c r="A2" s="18" t="s">
        <v>1</v>
      </c>
      <c r="B2" s="18" t="s">
        <v>3</v>
      </c>
      <c r="C2" s="18" t="s">
        <v>34</v>
      </c>
      <c r="D2" s="18" t="s">
        <v>35</v>
      </c>
      <c r="E2" s="18" t="s">
        <v>36</v>
      </c>
      <c r="F2" s="18" t="s">
        <v>37</v>
      </c>
      <c r="G2" s="18" t="s">
        <v>38</v>
      </c>
      <c r="H2" s="18" t="s">
        <v>39</v>
      </c>
    </row>
    <row r="3" spans="1:8">
      <c r="A3" s="18" t="s">
        <v>40</v>
      </c>
      <c r="B3" s="18" t="s">
        <v>41</v>
      </c>
      <c r="C3" s="18"/>
      <c r="D3" s="18">
        <v>0</v>
      </c>
      <c r="E3" s="18"/>
      <c r="F3" s="18"/>
      <c r="G3" s="18"/>
      <c r="H3" s="18"/>
    </row>
    <row r="4" spans="1:8">
      <c r="A4" s="18" t="s">
        <v>42</v>
      </c>
      <c r="B4" s="18"/>
      <c r="C4" s="18"/>
      <c r="D4" s="18">
        <v>0</v>
      </c>
      <c r="E4" s="18"/>
      <c r="F4" s="18"/>
      <c r="G4" s="18"/>
      <c r="H4" s="18"/>
    </row>
    <row r="5" spans="1:8">
      <c r="A5" s="2"/>
      <c r="B5" s="2"/>
      <c r="C5" s="2"/>
      <c r="D5" s="2"/>
      <c r="E5" s="2"/>
      <c r="F5" s="2"/>
      <c r="G5" s="2"/>
      <c r="H5" s="2"/>
    </row>
    <row r="6" spans="1:8">
      <c r="A6" s="2"/>
      <c r="B6" s="2"/>
      <c r="C6" s="2"/>
      <c r="D6" s="2"/>
      <c r="E6" s="2"/>
      <c r="F6" s="2"/>
      <c r="G6" s="2"/>
      <c r="H6" s="2"/>
    </row>
    <row r="7" spans="1:8">
      <c r="A7" s="2"/>
      <c r="B7" s="2"/>
      <c r="C7" s="2"/>
      <c r="D7" s="2"/>
      <c r="E7" s="2"/>
      <c r="F7" s="2"/>
      <c r="G7" s="2"/>
      <c r="H7" s="2"/>
    </row>
    <row r="8" spans="1:8">
      <c r="A8" s="2"/>
      <c r="B8" s="2"/>
      <c r="C8" s="2"/>
      <c r="D8" s="2"/>
      <c r="E8" s="2"/>
      <c r="F8" s="2"/>
      <c r="G8" s="2"/>
      <c r="H8" s="2"/>
    </row>
    <row r="9" spans="1:8">
      <c r="A9" s="22"/>
      <c r="B9" s="22"/>
      <c r="C9" s="22"/>
      <c r="D9" s="22"/>
      <c r="E9" s="22"/>
      <c r="F9" s="22"/>
      <c r="G9" s="22"/>
      <c r="H9" s="22"/>
    </row>
    <row r="10" spans="1:8">
      <c r="A10" s="22"/>
      <c r="B10" s="22"/>
      <c r="C10" s="22"/>
      <c r="D10" s="22"/>
      <c r="E10" s="22"/>
      <c r="F10" s="22"/>
      <c r="G10" s="22"/>
      <c r="H10" s="22"/>
    </row>
    <row r="11" spans="1:8">
      <c r="A11" s="2"/>
      <c r="B11" s="2"/>
      <c r="C11" s="2"/>
      <c r="D11" s="2"/>
      <c r="E11" s="2"/>
      <c r="F11" s="2"/>
      <c r="G11" s="2"/>
      <c r="H11" s="2"/>
    </row>
    <row r="12" spans="1:8">
      <c r="A12" s="2"/>
      <c r="B12" s="2"/>
      <c r="C12" s="2"/>
      <c r="D12" s="2"/>
      <c r="E12" s="2"/>
      <c r="F12" s="2"/>
      <c r="G12" s="2"/>
      <c r="H12" s="2"/>
    </row>
    <row r="13" spans="1:8">
      <c r="A13" s="2"/>
      <c r="B13" s="2"/>
      <c r="C13" s="2"/>
      <c r="D13" s="2"/>
      <c r="E13" s="2"/>
      <c r="F13" s="2"/>
      <c r="G13" s="2"/>
      <c r="H13" s="2"/>
    </row>
  </sheetData>
  <mergeCells count="1">
    <mergeCell ref="A1:H1"/>
  </mergeCells>
  <pageMargins left="0.699305555555556" right="0.699305555555556" top="0.75" bottom="0.75" header="0.3" footer="0.3"/>
  <headerFooter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R4"/>
  <sheetViews>
    <sheetView showGridLines="0" zoomScale="90" zoomScaleNormal="90" workbookViewId="0">
      <selection activeCell="H14" sqref="H14"/>
    </sheetView>
  </sheetViews>
  <sheetFormatPr defaultColWidth="9" defaultRowHeight="13.5" outlineLevelRow="3"/>
  <cols>
    <col min="1" max="1" width="10.875" style="1" customWidth="1"/>
    <col min="2" max="13" width="9" style="1"/>
    <col min="14" max="14" width="12.875" style="1" customWidth="1"/>
    <col min="15" max="18" width="9" style="1"/>
    <col min="19" max="16384" width="9" style="2"/>
  </cols>
  <sheetData>
    <row r="1" ht="39.95" customHeight="1" spans="1:18">
      <c r="A1" s="3" t="s">
        <v>43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</row>
    <row r="2" spans="1:18">
      <c r="A2" s="19" t="s">
        <v>1</v>
      </c>
      <c r="B2" s="6"/>
      <c r="C2" s="8"/>
      <c r="D2" s="20" t="s">
        <v>2</v>
      </c>
      <c r="E2" s="6" t="str">
        <f>IFERROR(VLOOKUP(B2,车辆信息!A:E,2,0),"")</f>
        <v/>
      </c>
      <c r="F2" s="8"/>
      <c r="G2" s="20" t="s">
        <v>3</v>
      </c>
      <c r="H2" s="6" t="str">
        <f>IFERROR(VLOOKUP(B2,车辆信息!A:E,3,0),"")</f>
        <v/>
      </c>
      <c r="I2" s="8"/>
      <c r="J2" s="20" t="s">
        <v>4</v>
      </c>
      <c r="K2" s="6" t="str">
        <f>IFERROR(VLOOKUP(B2,车辆信息!A:E,4,0),"")</f>
        <v/>
      </c>
      <c r="L2" s="8"/>
      <c r="M2" s="20" t="s">
        <v>5</v>
      </c>
      <c r="N2" s="6" t="str">
        <f>IFERROR(VLOOKUP(B2,车辆信息!A:E,5,0),"")</f>
        <v/>
      </c>
      <c r="O2" s="7"/>
      <c r="P2" s="7"/>
      <c r="Q2" s="7"/>
      <c r="R2" s="14"/>
    </row>
    <row r="3" spans="1:18">
      <c r="A3" s="10" t="s">
        <v>19</v>
      </c>
      <c r="B3" s="11" t="s">
        <v>7</v>
      </c>
      <c r="C3" s="11" t="s">
        <v>11</v>
      </c>
      <c r="D3" s="11" t="s">
        <v>12</v>
      </c>
      <c r="E3" s="11" t="s">
        <v>20</v>
      </c>
      <c r="F3" s="11" t="s">
        <v>15</v>
      </c>
      <c r="G3" s="11" t="s">
        <v>16</v>
      </c>
      <c r="H3" s="11" t="s">
        <v>17</v>
      </c>
      <c r="I3" s="11" t="s">
        <v>21</v>
      </c>
      <c r="J3" s="11" t="s">
        <v>22</v>
      </c>
      <c r="K3" s="11" t="s">
        <v>23</v>
      </c>
      <c r="L3" s="11" t="s">
        <v>1</v>
      </c>
      <c r="M3" s="11" t="s">
        <v>3</v>
      </c>
      <c r="N3" s="11" t="s">
        <v>24</v>
      </c>
      <c r="O3" s="11" t="s">
        <v>25</v>
      </c>
      <c r="P3" s="11" t="s">
        <v>26</v>
      </c>
      <c r="Q3" s="11" t="s">
        <v>27</v>
      </c>
      <c r="R3" s="15" t="s">
        <v>28</v>
      </c>
    </row>
    <row r="4" spans="1:1">
      <c r="A4" s="12"/>
    </row>
  </sheetData>
  <mergeCells count="6">
    <mergeCell ref="A1:R1"/>
    <mergeCell ref="B2:C2"/>
    <mergeCell ref="E2:F2"/>
    <mergeCell ref="H2:I2"/>
    <mergeCell ref="K2:L2"/>
    <mergeCell ref="N2:R2"/>
  </mergeCells>
  <dataValidations count="1">
    <dataValidation type="list" allowBlank="1" showInputMessage="1" showErrorMessage="1" sqref="B2:C2">
      <formula1>车辆信息!$A$3:$A$1000</formula1>
    </dataValidation>
  </dataValidations>
  <pageMargins left="0.75" right="0.75" top="1" bottom="1" header="0.511805555555556" footer="0.511805555555556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/>
  <dimension ref="A1:G8"/>
  <sheetViews>
    <sheetView showGridLines="0" workbookViewId="0">
      <selection activeCell="F7" sqref="F7"/>
    </sheetView>
  </sheetViews>
  <sheetFormatPr defaultColWidth="9" defaultRowHeight="13.5" outlineLevelRow="7" outlineLevelCol="6"/>
  <cols>
    <col min="1" max="1" width="13.375" style="16"/>
    <col min="2" max="7" width="12.875" style="16"/>
    <col min="8" max="16384" width="9" style="2"/>
  </cols>
  <sheetData>
    <row r="1" ht="25.5" spans="1:7">
      <c r="A1" s="17" t="s">
        <v>44</v>
      </c>
      <c r="B1" s="17"/>
      <c r="C1" s="17"/>
      <c r="D1" s="17"/>
      <c r="E1" s="17"/>
      <c r="F1" s="17"/>
      <c r="G1" s="17"/>
    </row>
    <row r="2" spans="1:7">
      <c r="A2" s="18" t="s">
        <v>7</v>
      </c>
      <c r="B2" s="18" t="s">
        <v>34</v>
      </c>
      <c r="C2" s="18" t="s">
        <v>35</v>
      </c>
      <c r="D2" s="18" t="s">
        <v>36</v>
      </c>
      <c r="E2" s="18" t="s">
        <v>37</v>
      </c>
      <c r="F2" s="18" t="s">
        <v>38</v>
      </c>
      <c r="G2" s="18" t="s">
        <v>39</v>
      </c>
    </row>
    <row r="3" spans="1:7">
      <c r="A3" s="18" t="s">
        <v>40</v>
      </c>
      <c r="B3" s="18"/>
      <c r="C3" s="18">
        <v>0</v>
      </c>
      <c r="D3" s="18"/>
      <c r="E3" s="18"/>
      <c r="F3" s="18"/>
      <c r="G3" s="18"/>
    </row>
    <row r="4" spans="1:7">
      <c r="A4" s="18" t="s">
        <v>42</v>
      </c>
      <c r="B4" s="18"/>
      <c r="C4" s="18">
        <v>0</v>
      </c>
      <c r="D4" s="18"/>
      <c r="E4" s="18"/>
      <c r="F4" s="18"/>
      <c r="G4" s="18"/>
    </row>
    <row r="5" spans="1:7">
      <c r="A5"/>
      <c r="B5"/>
      <c r="C5"/>
      <c r="D5"/>
      <c r="E5"/>
      <c r="F5"/>
      <c r="G5"/>
    </row>
    <row r="6" spans="1:7">
      <c r="A6"/>
      <c r="B6"/>
      <c r="C6"/>
      <c r="D6"/>
      <c r="E6"/>
      <c r="F6"/>
      <c r="G6"/>
    </row>
    <row r="7" spans="1:7">
      <c r="A7"/>
      <c r="B7"/>
      <c r="C7"/>
      <c r="D7"/>
      <c r="E7"/>
      <c r="F7"/>
      <c r="G7"/>
    </row>
    <row r="8" spans="1:7">
      <c r="A8"/>
      <c r="B8"/>
      <c r="C8"/>
      <c r="D8"/>
      <c r="E8"/>
      <c r="F8"/>
      <c r="G8"/>
    </row>
  </sheetData>
  <mergeCells count="1">
    <mergeCell ref="A1:G1"/>
  </mergeCells>
  <pageMargins left="0.699305555555556" right="0.699305555555556" top="0.75" bottom="0.75" header="0.3" footer="0.3"/>
  <headerFooter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目录</vt:lpstr>
      <vt:lpstr>车辆信息</vt:lpstr>
      <vt:lpstr>客户信息</vt:lpstr>
      <vt:lpstr>商品信息</vt:lpstr>
      <vt:lpstr>送货记录</vt:lpstr>
      <vt:lpstr>收款记录</vt:lpstr>
      <vt:lpstr>车辆总览</vt:lpstr>
      <vt:lpstr>车辆对账</vt:lpstr>
      <vt:lpstr>客户总览</vt:lpstr>
      <vt:lpstr>客户对账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2018-11-18T06:18:00Z</dcterms:created>
  <dcterms:modified xsi:type="dcterms:W3CDTF">2020-05-14T09:36:47Z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