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105" windowHeight="11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<sst xmlns="http://schemas.openxmlformats.org/spreadsheetml/2006/main" count="9" uniqueCount="9">
  <si>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公司名称：XX有限公司                制表日期：2020-6-1</t>
  </si>
  <si>
    <t>年度销售量增减变动报表</t>
  </si>
  <si>
    <t>月份</t>
  </si>
  <si>
    <t>销量</t>
  </si>
  <si>
    <t>增长率</t>
  </si>
  <si>
    <t>关注</t>
  </si>
  <si>
    <t>--</t>
  </si>
  <si>
    <t>合计</t>
  </si>
  <si>
    <t>平均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</si>
</sst>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color theme="1"/>
      <name val="微软雅黑"/>
      <charset val="134"/>
    </font>
    <font>
      <sz val="12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4"/>
      <color theme="1"/>
      <name val="微软雅黑"/>
      <charset val="134"/>
    </font>
    <font>
      <b/>
      <sz val="24"/>
      <name val="微软雅黑"/>
      <charset val="134"/>
    </font>
    <font>
      <b/>
      <sz val="12"/>
      <color indexed="9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42" fontId="17" fillId="0" borderId="0" applyFont="0" applyFill="0" applyBorder="0" applyAlignment="0" applyProtection="0"/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vertical="center"/>
    </xf>
    <xf numFmtId="0" fontId="2" fillId="0" borderId="0" xfId="51" applyFont="1"/>
    <xf numFmtId="0" fontId="2" fillId="0" borderId="0" xfId="51" applyFont="1" applyAlignment="1">
      <alignment horizontal="center"/>
    </xf>
    <xf numFmtId="0" fontId="3" fillId="0" borderId="0" xfId="51" applyFont="1"/>
    <xf numFmtId="0" fontId="4" fillId="0" borderId="0" xfId="51" applyFont="1"/>
    <xf numFmtId="0" fontId="5" fillId="0" borderId="1" xfId="51" applyFont="1" applyBorder="1" applyAlignment="1">
      <alignment vertical="center"/>
    </xf>
    <xf numFmtId="0" fontId="6" fillId="0" borderId="1" xfId="51" applyFont="1" applyBorder="1" applyAlignment="1">
      <alignment horizontal="center" vertical="center"/>
    </xf>
    <xf numFmtId="0" fontId="7" fillId="2" borderId="2" xfId="51" applyFont="1" applyFill="1" applyBorder="1" applyAlignment="1">
      <alignment horizontal="center" vertical="center"/>
    </xf>
    <xf numFmtId="57" fontId="3" fillId="0" borderId="3" xfId="51" applyNumberFormat="1" applyFont="1" applyBorder="1" applyAlignment="1">
      <alignment horizontal="center"/>
    </xf>
    <xf numFmtId="0" fontId="3" fillId="0" borderId="3" xfId="51" applyFont="1" applyBorder="1" applyAlignment="1">
      <alignment horizontal="center"/>
    </xf>
    <xf numFmtId="10" fontId="3" fillId="0" borderId="3" xfId="51" applyNumberFormat="1" applyFont="1" applyBorder="1" applyAlignment="1">
      <alignment horizontal="center"/>
    </xf>
    <xf numFmtId="57" fontId="8" fillId="0" borderId="3" xfId="51" applyNumberFormat="1" applyFont="1" applyBorder="1" applyAlignment="1">
      <alignment horizontal="center"/>
    </xf>
    <xf numFmtId="0" fontId="8" fillId="0" borderId="3" xfId="51" applyFont="1" applyBorder="1" applyAlignment="1">
      <alignment horizontal="center"/>
    </xf>
    <xf numFmtId="10" fontId="8" fillId="0" borderId="3" xfId="51" applyNumberFormat="1" applyFont="1" applyBorder="1" applyAlignment="1">
      <alignment horizontal="center"/>
    </xf>
    <xf numFmtId="176" fontId="8" fillId="0" borderId="3" xfId="51" applyNumberFormat="1" applyFont="1" applyBorder="1" applyAlignment="1">
      <alignment horizontal="center"/>
    </xf>
    <xf numFmtId="0" fontId="4" fillId="0" borderId="0" xfId="51" applyFont="1" applyAlignment="1">
      <alignment horizontal="center"/>
    </xf>
    <xf numFmtId="10" fontId="3" fillId="0" borderId="3" xfId="51" applyNumberFormat="1" applyFont="1" applyBorder="1" applyAlignment="1" quotePrefix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2"/>
  <sheetViews>
    <sheetView showGridLines="0" tabSelected="1" workbookViewId="0">
      <selection activeCell="G14" sqref="G14"/>
    </sheetView>
  </sheetViews>
  <sheetFormatPr defaultColWidth="9" defaultRowHeight="14.25" outlineLevelCol="4"/>
  <cols>
    <col min="2" max="2" width="13.75" customWidth="1"/>
    <col min="3" max="3" width="18.125" customWidth="1"/>
    <col min="4" max="4" width="22.5" customWidth="1"/>
    <col min="5" max="5" width="17.625" customWidth="1"/>
  </cols>
  <sheetData>
    <row r="2" s="1" customFormat="1" ht="44.25" customHeight="1" spans="2:5">
      <c r="B2" s="6" t="s">
        <v>0</v>
      </c>
      <c r="C2" s="6"/>
      <c r="D2" s="6"/>
      <c r="E2" s="6"/>
    </row>
    <row r="3" s="2" customFormat="1" ht="50.25" customHeight="1" spans="2:5">
      <c r="B3" s="7" t="s">
        <v>1</v>
      </c>
      <c r="C3" s="7"/>
      <c r="D3" s="7"/>
      <c r="E3" s="7"/>
    </row>
    <row r="4" s="3" customFormat="1" ht="24.95" customHeight="1" spans="2:5">
      <c r="B4" s="8" t="s">
        <v>2</v>
      </c>
      <c r="C4" s="8" t="s">
        <v>3</v>
      </c>
      <c r="D4" s="8" t="s">
        <v>4</v>
      </c>
      <c r="E4" s="8" t="s">
        <v>5</v>
      </c>
    </row>
    <row r="5" s="4" customFormat="1" ht="20.1" customHeight="1" spans="2:5">
      <c r="B5" s="9">
        <v>43831</v>
      </c>
      <c r="C5" s="10">
        <v>2500</v>
      </c>
      <c r="D5" s="17" t="s">
        <v>6</v>
      </c>
      <c r="E5" s="10"/>
    </row>
    <row r="6" s="4" customFormat="1" ht="20.1" customHeight="1" spans="2:5">
      <c r="B6" s="9">
        <v>43862</v>
      </c>
      <c r="C6" s="10">
        <v>2800</v>
      </c>
      <c r="D6" s="11">
        <f>(C6-C5)/C5</f>
        <v>0.12</v>
      </c>
      <c r="E6" s="10" t="str">
        <f>IF(D6&lt;0,"关注，负增长","")</f>
        <v/>
      </c>
    </row>
    <row r="7" s="4" customFormat="1" ht="20.1" customHeight="1" spans="2:5">
      <c r="B7" s="9">
        <v>43891</v>
      </c>
      <c r="C7" s="10">
        <v>3300</v>
      </c>
      <c r="D7" s="11">
        <f t="shared" ref="D7:D16" si="0">(C7-C6)/C6</f>
        <v>0.178571428571429</v>
      </c>
      <c r="E7" s="10" t="str">
        <f t="shared" ref="E7:E16" si="1">IF(D7&lt;0,"关注，负增长","")</f>
        <v/>
      </c>
    </row>
    <row r="8" s="4" customFormat="1" ht="20.1" customHeight="1" spans="2:5">
      <c r="B8" s="9">
        <v>43922</v>
      </c>
      <c r="C8" s="10">
        <v>3700</v>
      </c>
      <c r="D8" s="11">
        <f t="shared" si="0"/>
        <v>0.121212121212121</v>
      </c>
      <c r="E8" s="10" t="str">
        <f t="shared" si="1"/>
        <v/>
      </c>
    </row>
    <row r="9" s="4" customFormat="1" ht="20.1" customHeight="1" spans="2:5">
      <c r="B9" s="9">
        <v>43952</v>
      </c>
      <c r="C9" s="10">
        <v>4500</v>
      </c>
      <c r="D9" s="11">
        <f t="shared" si="0"/>
        <v>0.216216216216216</v>
      </c>
      <c r="E9" s="10" t="str">
        <f t="shared" si="1"/>
        <v/>
      </c>
    </row>
    <row r="10" s="4" customFormat="1" ht="20.1" customHeight="1" spans="2:5">
      <c r="B10" s="9">
        <v>43983</v>
      </c>
      <c r="C10" s="10">
        <v>3500</v>
      </c>
      <c r="D10" s="11">
        <f t="shared" si="0"/>
        <v>-0.222222222222222</v>
      </c>
      <c r="E10" s="10" t="str">
        <f t="shared" si="1"/>
        <v>关注，负增长</v>
      </c>
    </row>
    <row r="11" s="4" customFormat="1" ht="20.1" customHeight="1" spans="2:5">
      <c r="B11" s="9">
        <v>44013</v>
      </c>
      <c r="C11" s="10">
        <v>3200</v>
      </c>
      <c r="D11" s="11">
        <f t="shared" si="0"/>
        <v>-0.0857142857142857</v>
      </c>
      <c r="E11" s="10" t="str">
        <f t="shared" si="1"/>
        <v>关注，负增长</v>
      </c>
    </row>
    <row r="12" s="4" customFormat="1" ht="20.1" customHeight="1" spans="2:5">
      <c r="B12" s="9">
        <v>44044</v>
      </c>
      <c r="C12" s="10">
        <v>3000</v>
      </c>
      <c r="D12" s="11">
        <f t="shared" si="0"/>
        <v>-0.0625</v>
      </c>
      <c r="E12" s="10" t="str">
        <f t="shared" si="1"/>
        <v>关注，负增长</v>
      </c>
    </row>
    <row r="13" s="4" customFormat="1" ht="20.1" customHeight="1" spans="2:5">
      <c r="B13" s="9">
        <v>44075</v>
      </c>
      <c r="C13" s="10">
        <v>3900</v>
      </c>
      <c r="D13" s="11">
        <f t="shared" si="0"/>
        <v>0.3</v>
      </c>
      <c r="E13" s="10" t="str">
        <f t="shared" si="1"/>
        <v/>
      </c>
    </row>
    <row r="14" s="4" customFormat="1" ht="20.1" customHeight="1" spans="2:5">
      <c r="B14" s="9">
        <v>44105</v>
      </c>
      <c r="C14" s="10">
        <v>4800</v>
      </c>
      <c r="D14" s="11">
        <f t="shared" si="0"/>
        <v>0.230769230769231</v>
      </c>
      <c r="E14" s="10" t="str">
        <f t="shared" si="1"/>
        <v/>
      </c>
    </row>
    <row r="15" s="4" customFormat="1" ht="20.1" customHeight="1" spans="2:5">
      <c r="B15" s="9">
        <v>44136</v>
      </c>
      <c r="C15" s="10">
        <v>5000</v>
      </c>
      <c r="D15" s="11">
        <f t="shared" si="0"/>
        <v>0.0416666666666667</v>
      </c>
      <c r="E15" s="10" t="str">
        <f t="shared" si="1"/>
        <v/>
      </c>
    </row>
    <row r="16" s="4" customFormat="1" ht="20.1" customHeight="1" spans="2:5">
      <c r="B16" s="9">
        <v>44166</v>
      </c>
      <c r="C16" s="10">
        <v>5200</v>
      </c>
      <c r="D16" s="11">
        <f t="shared" si="0"/>
        <v>0.04</v>
      </c>
      <c r="E16" s="10" t="str">
        <f t="shared" si="1"/>
        <v/>
      </c>
    </row>
    <row r="17" s="4" customFormat="1" ht="20.1" customHeight="1" spans="2:5">
      <c r="B17" s="12" t="s">
        <v>7</v>
      </c>
      <c r="C17" s="13">
        <f>SUM(C5:C16)</f>
        <v>45400</v>
      </c>
      <c r="D17" s="14">
        <f>SUM(D5:D16)</f>
        <v>0.877999155499156</v>
      </c>
      <c r="E17" s="13"/>
    </row>
    <row r="18" s="4" customFormat="1" ht="20.1" customHeight="1" spans="2:5">
      <c r="B18" s="13" t="s">
        <v>8</v>
      </c>
      <c r="C18" s="15">
        <f>AVERAGE(C5:C16)</f>
        <v>3783.33333333333</v>
      </c>
      <c r="D18" s="14">
        <f>AVERAGE(D5:D16)</f>
        <v>0.0798181050453778</v>
      </c>
      <c r="E18" s="13"/>
    </row>
    <row r="19" s="5" customFormat="1" ht="12" spans="2:5">
      <c r="B19" s="16"/>
      <c r="C19" s="16"/>
      <c r="D19" s="16"/>
      <c r="E19" s="16"/>
    </row>
    <row r="20" s="5" customFormat="1" ht="12"/>
    <row r="21" s="5" customFormat="1" ht="12"/>
    <row r="22" s="5" customFormat="1" ht="12"/>
  </sheetData>
  <mergeCells count="1">
    <mergeCell ref="B3:E3"/>
  </mergeCells>
  <conditionalFormatting sqref="D6:D16">
    <cfRule type="cellIs" dxfId="0" priority="1" stopIfTrue="1" operator="greaterThan">
      <formula>$D$18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2020-06-09T03:39:29Z</dcterms:created>
  <dcterms:modified xsi:type="dcterms:W3CDTF">2020-06-09T03:40:02Z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